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critório\Desktop\"/>
    </mc:Choice>
  </mc:AlternateContent>
  <xr:revisionPtr revIDLastSave="0" documentId="8_{592BA2F7-9A75-4974-9E63-619672A93E16}" xr6:coauthVersionLast="47" xr6:coauthVersionMax="47" xr10:uidLastSave="{00000000-0000-0000-0000-000000000000}"/>
  <bookViews>
    <workbookView xWindow="-120" yWindow="-120" windowWidth="24240" windowHeight="13020" xr2:uid="{BB06F988-9AB7-4308-9F37-DB1510286E7C}"/>
  </bookViews>
  <sheets>
    <sheet name="Orçamento-Proposta" sheetId="2" r:id="rId1"/>
  </sheets>
  <definedNames>
    <definedName name="_xlnm._FilterDatabase" localSheetId="0" hidden="1">'Orçamento-Proposta'!$A$16:$B$23</definedName>
    <definedName name="_xlnm.Print_Titles" localSheetId="0">'Orçamento-Proposta'!$46:$46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0" i="2" l="1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G138" i="2"/>
  <c r="G139" i="2"/>
  <c r="G140" i="2"/>
  <c r="G141" i="2"/>
  <c r="G142" i="2"/>
  <c r="G143" i="2"/>
  <c r="G144" i="2"/>
  <c r="G145" i="2"/>
  <c r="G146" i="2"/>
  <c r="G147" i="2"/>
  <c r="G148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51" i="2"/>
  <c r="G60" i="2"/>
  <c r="G58" i="2"/>
  <c r="G48" i="2" l="1"/>
  <c r="G49" i="2"/>
  <c r="G50" i="2"/>
  <c r="G52" i="2"/>
  <c r="G53" i="2"/>
  <c r="G54" i="2"/>
  <c r="G55" i="2"/>
  <c r="G56" i="2"/>
  <c r="G57" i="2"/>
  <c r="G59" i="2"/>
  <c r="G61" i="2"/>
  <c r="G62" i="2"/>
  <c r="G63" i="2"/>
  <c r="G64" i="2"/>
  <c r="G65" i="2"/>
  <c r="G47" i="2"/>
  <c r="G150" i="2" l="1"/>
  <c r="G154" i="2" s="1"/>
</calcChain>
</file>

<file path=xl/sharedStrings.xml><?xml version="1.0" encoding="utf-8"?>
<sst xmlns="http://schemas.openxmlformats.org/spreadsheetml/2006/main" count="252" uniqueCount="143">
  <si>
    <t>SOLICITAÇÃO DE ORÇAMENTO/PROPOSTA</t>
  </si>
  <si>
    <t>CNPJ:</t>
  </si>
  <si>
    <t>Razão social:</t>
  </si>
  <si>
    <t>Endereço de Entrega:</t>
  </si>
  <si>
    <t>Nome:</t>
  </si>
  <si>
    <t>Função:</t>
  </si>
  <si>
    <t>E-mail:</t>
  </si>
  <si>
    <t>Telefone fixo:</t>
  </si>
  <si>
    <t>Telefone celular:</t>
  </si>
  <si>
    <t xml:space="preserve">DADOS DA EMPRESA </t>
  </si>
  <si>
    <t>CARIMBO DA EMPRESA / ASSINATURA DO RESPONSÁVEL</t>
  </si>
  <si>
    <t>Matricula:</t>
  </si>
  <si>
    <t>Data da Proposta:</t>
  </si>
  <si>
    <t>Validade da Proposta:</t>
  </si>
  <si>
    <t>Forma de Pagamento:</t>
  </si>
  <si>
    <t>Prazo de entrega:</t>
  </si>
  <si>
    <t>Encaminhar para o email:</t>
  </si>
  <si>
    <t>PRODUTO</t>
  </si>
  <si>
    <t>UNID.</t>
  </si>
  <si>
    <t>VALOR UND</t>
  </si>
  <si>
    <t>VALOR TOTAL</t>
  </si>
  <si>
    <t>TOTAL</t>
  </si>
  <si>
    <t xml:space="preserve">LOCAL E DATA: </t>
  </si>
  <si>
    <t>ITEM</t>
  </si>
  <si>
    <t>QUANTIDADE</t>
  </si>
  <si>
    <t>______________________________________________________________________________</t>
  </si>
  <si>
    <t>TOTAL + FRETE</t>
  </si>
  <si>
    <t>Tipo do Frete:</t>
  </si>
  <si>
    <t>VALOR DO FRETE</t>
  </si>
  <si>
    <t>UND</t>
  </si>
  <si>
    <t>OBS VENDEDOR</t>
  </si>
  <si>
    <t>Instruções: Preencher todos os campos solicitados, enviar 1 (uma) via do arquivo em Excel e outra via em PDF carimbado e assinado pelo responsável para o email (suprimentosrosabranca@gmail.com)</t>
  </si>
  <si>
    <t>INSTITUTO ROSA BRANCA</t>
  </si>
  <si>
    <t>10.962.062/0003-08</t>
  </si>
  <si>
    <t>Alameda Pio XII, N°62, Zé Garoto, São Gonçalo, RJ CEP :24..440-395</t>
  </si>
  <si>
    <t xml:space="preserve">SETOR SOLICITANTE: COMPRAS </t>
  </si>
  <si>
    <t>suprimentosrosabranca@gmail.com</t>
  </si>
  <si>
    <t>Cintia e Daiane</t>
  </si>
  <si>
    <t>Compradoras</t>
  </si>
  <si>
    <t>21998717212/21982968849</t>
  </si>
  <si>
    <r>
      <rPr>
        <sz val="9.5"/>
        <rFont val="Arial MT"/>
        <family val="2"/>
      </rPr>
      <t>ACIDO ASCORBICO 100MG/ML AMP 5ML (VITAMINA C)</t>
    </r>
  </si>
  <si>
    <r>
      <rPr>
        <sz val="9.5"/>
        <rFont val="Arial MT"/>
        <family val="2"/>
      </rPr>
      <t>ACIDO TRANEXAMICO 50MG/ML AMP 5ML</t>
    </r>
  </si>
  <si>
    <r>
      <rPr>
        <sz val="9.5"/>
        <rFont val="Arial MT"/>
        <family val="2"/>
      </rPr>
      <t>ACIDOS GRAXOS ESSENCIAIS LOCAO OLEOSA 100ML (AGE/DERSANI)</t>
    </r>
  </si>
  <si>
    <r>
      <rPr>
        <sz val="9.5"/>
        <rFont val="Arial MT"/>
        <family val="2"/>
      </rPr>
      <t>AGUA P/ INJECAO AMP 10ML</t>
    </r>
  </si>
  <si>
    <r>
      <rPr>
        <sz val="9.5"/>
        <rFont val="Arial MT"/>
        <family val="2"/>
      </rPr>
      <t>AGUA P/ INJECAO BOL 250ML</t>
    </r>
  </si>
  <si>
    <r>
      <rPr>
        <sz val="9.5"/>
        <rFont val="Arial MT"/>
        <family val="2"/>
      </rPr>
      <t>AGUA P/ INJECAO BOL 500ML</t>
    </r>
  </si>
  <si>
    <r>
      <rPr>
        <sz val="9.5"/>
        <rFont val="Arial MT"/>
        <family val="2"/>
      </rPr>
      <t>ALFAEPOETINA 4.000UI F/A</t>
    </r>
  </si>
  <si>
    <r>
      <rPr>
        <sz val="9.5"/>
        <rFont val="Arial MT"/>
        <family val="2"/>
      </rPr>
      <t>ALTEPLASE 1MG/ML 50ML</t>
    </r>
  </si>
  <si>
    <r>
      <rPr>
        <sz val="9.5"/>
        <rFont val="Arial MT"/>
        <family val="2"/>
      </rPr>
      <t>AMIODARONA 50MG/ML AMP 3ML</t>
    </r>
  </si>
  <si>
    <r>
      <rPr>
        <sz val="9.5"/>
        <rFont val="Arial MT"/>
        <family val="2"/>
      </rPr>
      <t>AMOXICILINA 1G + CLAVULANATO 200MG F/A</t>
    </r>
  </si>
  <si>
    <r>
      <rPr>
        <sz val="9.5"/>
        <rFont val="Arial MT"/>
        <family val="2"/>
      </rPr>
      <t>ANLODIPINO 5 MG COMP</t>
    </r>
  </si>
  <si>
    <r>
      <rPr>
        <sz val="9.5"/>
        <rFont val="Arial MT"/>
        <family val="2"/>
      </rPr>
      <t>AZITROMICINA 500MG COMP</t>
    </r>
  </si>
  <si>
    <r>
      <rPr>
        <sz val="9.5"/>
        <rFont val="Arial MT"/>
        <family val="2"/>
      </rPr>
      <t>BENZILPENICILINA 1.200.000UI F/A</t>
    </r>
  </si>
  <si>
    <r>
      <rPr>
        <sz val="9.5"/>
        <rFont val="Arial MT"/>
        <family val="2"/>
      </rPr>
      <t>BICARBONATO DE SODIO 8,4% FR 250ML</t>
    </r>
  </si>
  <si>
    <r>
      <rPr>
        <sz val="9.5"/>
        <rFont val="Arial MT"/>
        <family val="2"/>
      </rPr>
      <t>BROMOPRIDA 5MG/ML AMP 2ML</t>
    </r>
  </si>
  <si>
    <r>
      <rPr>
        <sz val="9.5"/>
        <rFont val="Arial MT"/>
        <family val="2"/>
      </rPr>
      <t>BUPIVACAINA ISOBARICA 5MG/ML 4ML AMPOLA</t>
    </r>
  </si>
  <si>
    <r>
      <rPr>
        <sz val="9.5"/>
        <rFont val="Arial MT"/>
        <family val="2"/>
      </rPr>
      <t>CAL SODADA, HO2</t>
    </r>
  </si>
  <si>
    <r>
      <rPr>
        <sz val="9.5"/>
        <rFont val="Arial MT"/>
        <family val="2"/>
      </rPr>
      <t>CAPTOPRIL 25MG COMP</t>
    </r>
  </si>
  <si>
    <r>
      <rPr>
        <sz val="9.5"/>
        <rFont val="Arial MT"/>
        <family val="2"/>
      </rPr>
      <t>CARVAO ATIVADO EM PÓ</t>
    </r>
  </si>
  <si>
    <r>
      <rPr>
        <sz val="9.5"/>
        <rFont val="Arial MT"/>
        <family val="2"/>
      </rPr>
      <t>CEFAZOLINA 1G F/A</t>
    </r>
  </si>
  <si>
    <r>
      <rPr>
        <sz val="9.5"/>
        <rFont val="Arial MT"/>
        <family val="2"/>
      </rPr>
      <t>CEFTRIAXONA 1G F/A (IV/IM)</t>
    </r>
  </si>
  <si>
    <r>
      <rPr>
        <sz val="9.5"/>
        <rFont val="Arial MT"/>
        <family val="2"/>
      </rPr>
      <t>CETOPROFENO 100MG F/A (IV/EV)</t>
    </r>
  </si>
  <si>
    <r>
      <rPr>
        <sz val="9.5"/>
        <rFont val="Arial MT"/>
        <family val="2"/>
      </rPr>
      <t>CETOPROFENO 50MG/ML AMP 2ML (IM)</t>
    </r>
  </si>
  <si>
    <r>
      <rPr>
        <sz val="9.5"/>
        <rFont val="Arial MT"/>
        <family val="2"/>
      </rPr>
      <t>CLINDAMICINA 150MG/ML AMP 4ML</t>
    </r>
  </si>
  <si>
    <r>
      <rPr>
        <sz val="9.5"/>
        <rFont val="Arial MT"/>
        <family val="2"/>
      </rPr>
      <t>CLONIDINA 0,1MG COMP</t>
    </r>
  </si>
  <si>
    <r>
      <rPr>
        <sz val="9.5"/>
        <rFont val="Arial MT"/>
        <family val="2"/>
      </rPr>
      <t>CLORETO DE SODIO 0,9% 10 ML</t>
    </r>
  </si>
  <si>
    <r>
      <rPr>
        <sz val="9.5"/>
        <rFont val="Arial MT"/>
        <family val="2"/>
      </rPr>
      <t>CLORETO DE SODIO 0,9% 100 ML</t>
    </r>
  </si>
  <si>
    <r>
      <rPr>
        <sz val="9.5"/>
        <rFont val="Arial MT"/>
        <family val="2"/>
      </rPr>
      <t>CLORETO DE SODIO 0,9% 250 ML</t>
    </r>
  </si>
  <si>
    <r>
      <rPr>
        <sz val="9.5"/>
        <rFont val="Arial MT"/>
        <family val="2"/>
      </rPr>
      <t>CLORETO DE SODIO 0,9% 500 ML</t>
    </r>
  </si>
  <si>
    <r>
      <rPr>
        <sz val="9.5"/>
        <rFont val="Arial MT"/>
        <family val="2"/>
      </rPr>
      <t>COMPLEXO B AMP 2ML</t>
    </r>
  </si>
  <si>
    <r>
      <rPr>
        <sz val="9.5"/>
        <rFont val="Arial MT"/>
        <family val="2"/>
      </rPr>
      <t>DEXAMETASONA 4MG/ML AMP 2,5ML</t>
    </r>
  </si>
  <si>
    <r>
      <rPr>
        <sz val="9.5"/>
        <rFont val="Arial MT"/>
        <family val="2"/>
      </rPr>
      <t>DEXMEDETOMIDINA 100MCG/ML F/A 2ML</t>
    </r>
  </si>
  <si>
    <r>
      <rPr>
        <sz val="9.5"/>
        <rFont val="Arial MT"/>
        <family val="2"/>
      </rPr>
      <t>DIAZEPAM 5MG/ML AMP 2ML</t>
    </r>
  </si>
  <si>
    <r>
      <rPr>
        <sz val="9.5"/>
        <rFont val="Arial MT"/>
        <family val="2"/>
      </rPr>
      <t>DICLOFENACO 25MG/ML AMP 3ML</t>
    </r>
  </si>
  <si>
    <r>
      <rPr>
        <sz val="9.5"/>
        <rFont val="Arial MT"/>
        <family val="2"/>
      </rPr>
      <t>DIPIRONA 500MG/ML AMP 2ML</t>
    </r>
  </si>
  <si>
    <r>
      <rPr>
        <sz val="9.5"/>
        <rFont val="Arial MT"/>
        <family val="2"/>
      </rPr>
      <t>ENALAPRIL 10 MG COMP</t>
    </r>
  </si>
  <si>
    <r>
      <rPr>
        <sz val="9.5"/>
        <rFont val="Arial MT"/>
        <family val="2"/>
      </rPr>
      <t>ENOXAPARINA 20MG SER 0,2ML</t>
    </r>
  </si>
  <si>
    <r>
      <rPr>
        <sz val="9.5"/>
        <rFont val="Arial MT"/>
        <family val="2"/>
      </rPr>
      <t>ENOXAPARINA 40MG SER 0,4ML</t>
    </r>
  </si>
  <si>
    <r>
      <rPr>
        <sz val="9.5"/>
        <rFont val="Arial MT"/>
        <family val="2"/>
      </rPr>
      <t>ESCOPOLAMINA 20MG/ML AMP 1ML (BUSCOPAM SIMPLES)</t>
    </r>
  </si>
  <si>
    <r>
      <rPr>
        <sz val="9.5"/>
        <rFont val="Arial MT"/>
        <family val="2"/>
      </rPr>
      <t>ETILEFRINA 10MG/ML AMP 1ML</t>
    </r>
  </si>
  <si>
    <r>
      <rPr>
        <sz val="9.5"/>
        <rFont val="Arial MT"/>
        <family val="2"/>
      </rPr>
      <t>FENITOINA 50MG/ML AMP 5ML</t>
    </r>
  </si>
  <si>
    <r>
      <rPr>
        <sz val="9.5"/>
        <rFont val="Arial MT"/>
        <family val="2"/>
      </rPr>
      <t>FENTANIL 0,0785MG/ML F/A 10ML</t>
    </r>
  </si>
  <si>
    <r>
      <rPr>
        <sz val="9.5"/>
        <rFont val="Arial MT"/>
        <family val="2"/>
      </rPr>
      <t>FITOMENADIONA 10MG/ML AMP 1ML (VITAMINA K)</t>
    </r>
  </si>
  <si>
    <r>
      <rPr>
        <sz val="9.5"/>
        <rFont val="Arial MT"/>
        <family val="2"/>
      </rPr>
      <t>FUROSEMIDA 10MG/ML AMP 2ML</t>
    </r>
  </si>
  <si>
    <r>
      <rPr>
        <sz val="9.5"/>
        <rFont val="Arial MT"/>
        <family val="2"/>
      </rPr>
      <t>GLICERINA 12% FR 500ML (CLISTER)</t>
    </r>
  </si>
  <si>
    <r>
      <rPr>
        <sz val="9.5"/>
        <rFont val="Arial MT"/>
        <family val="2"/>
      </rPr>
      <t>GLICOSE 5% 100 ML</t>
    </r>
  </si>
  <si>
    <r>
      <rPr>
        <sz val="9.5"/>
        <rFont val="Arial MT"/>
        <family val="2"/>
      </rPr>
      <t>GLICOSE 5% 250 ML</t>
    </r>
  </si>
  <si>
    <r>
      <rPr>
        <sz val="9.5"/>
        <rFont val="Arial MT"/>
        <family val="2"/>
      </rPr>
      <t>GLICOSE 5% 500 ML</t>
    </r>
  </si>
  <si>
    <r>
      <rPr>
        <sz val="9.5"/>
        <rFont val="Arial MT"/>
        <family val="2"/>
      </rPr>
      <t>GLICOSE HIPERTONICA 50% AMP 10ML</t>
    </r>
  </si>
  <si>
    <r>
      <rPr>
        <sz val="9.5"/>
        <rFont val="Arial MT"/>
        <family val="2"/>
      </rPr>
      <t>HEPARINA 5000UI AMP 0,25ML</t>
    </r>
  </si>
  <si>
    <r>
      <rPr>
        <sz val="9.5"/>
        <rFont val="Arial MT"/>
        <family val="2"/>
      </rPr>
      <t>HIDRALAZINA 25MG DRG</t>
    </r>
  </si>
  <si>
    <r>
      <rPr>
        <sz val="9.5"/>
        <rFont val="Arial MT"/>
        <family val="2"/>
      </rPr>
      <t>HIDRALAZINA 20MG/ML AMP 1ML</t>
    </r>
  </si>
  <si>
    <r>
      <rPr>
        <sz val="9.5"/>
        <rFont val="Arial MT"/>
        <family val="2"/>
      </rPr>
      <t>HIDROCORTISONA 100 MG F/A</t>
    </r>
  </si>
  <si>
    <r>
      <rPr>
        <sz val="9.5"/>
        <rFont val="Arial MT"/>
        <family val="2"/>
      </rPr>
      <t>HIDROCORTISONA 500MG F/A</t>
    </r>
  </si>
  <si>
    <r>
      <rPr>
        <sz val="9.5"/>
        <rFont val="Arial MT"/>
        <family val="2"/>
      </rPr>
      <t>INSULINA REGULAR 100UI/ML F/A 10ML</t>
    </r>
  </si>
  <si>
    <r>
      <rPr>
        <sz val="9.5"/>
        <rFont val="Arial MT"/>
        <family val="2"/>
      </rPr>
      <t>LIDOCAINA 20MG/G TB 30G</t>
    </r>
  </si>
  <si>
    <r>
      <rPr>
        <sz val="9.5"/>
        <rFont val="Arial MT"/>
        <family val="2"/>
      </rPr>
      <t>LIDOCAINA 20MG/ML AMP 5ML</t>
    </r>
  </si>
  <si>
    <r>
      <rPr>
        <sz val="9.5"/>
        <rFont val="Arial MT"/>
        <family val="2"/>
      </rPr>
      <t>LOSARTANA POTASSICA 50MG COMP</t>
    </r>
  </si>
  <si>
    <r>
      <rPr>
        <sz val="9.5"/>
        <rFont val="Arial MT"/>
        <family val="2"/>
      </rPr>
      <t>METRONIDAZOL 5MG/ML BOL 100ML</t>
    </r>
  </si>
  <si>
    <r>
      <rPr>
        <sz val="9.5"/>
        <rFont val="Arial MT"/>
        <family val="2"/>
      </rPr>
      <t>MIDAZOLAM 5MG/ML AMP 10ML</t>
    </r>
  </si>
  <si>
    <r>
      <rPr>
        <sz val="9.5"/>
        <rFont val="Arial MT"/>
        <family val="2"/>
      </rPr>
      <t>MORFINA 10MG/ML AMP 1ML</t>
    </r>
  </si>
  <si>
    <r>
      <rPr>
        <sz val="9.5"/>
        <rFont val="Arial MT"/>
        <family val="2"/>
      </rPr>
      <t>NIFEDIPINO 10MG COMP</t>
    </r>
  </si>
  <si>
    <r>
      <rPr>
        <sz val="9.5"/>
        <rFont val="Arial MT"/>
        <family val="2"/>
      </rPr>
      <t>NOREPINEFRINA 2MG/ML AMP 4 ML</t>
    </r>
  </si>
  <si>
    <r>
      <rPr>
        <sz val="9.5"/>
        <rFont val="Arial MT"/>
        <family val="2"/>
      </rPr>
      <t>ONDANSETRONA 2MG/ML AMP 2ML</t>
    </r>
  </si>
  <si>
    <r>
      <rPr>
        <sz val="9.5"/>
        <rFont val="Arial MT"/>
        <family val="2"/>
      </rPr>
      <t>OXACILINA 500MG F/A</t>
    </r>
  </si>
  <si>
    <r>
      <rPr>
        <sz val="9.5"/>
        <rFont val="Arial MT"/>
        <family val="2"/>
      </rPr>
      <t>PIPERACILINA + TAZOBACTAM 4,5G F/A</t>
    </r>
  </si>
  <si>
    <r>
      <rPr>
        <sz val="9.5"/>
        <rFont val="Arial MT"/>
        <family val="2"/>
      </rPr>
      <t>POLIMIXICINA B 500.000UI F/A</t>
    </r>
  </si>
  <si>
    <r>
      <rPr>
        <sz val="9.5"/>
        <rFont val="Arial MT"/>
        <family val="2"/>
      </rPr>
      <t>PROMETAZINA 25MG/ML AMP 2ML</t>
    </r>
  </si>
  <si>
    <r>
      <rPr>
        <sz val="9.5"/>
        <rFont val="Arial MT"/>
        <family val="2"/>
      </rPr>
      <t>QUETIAPINA 25MG COMP</t>
    </r>
  </si>
  <si>
    <r>
      <rPr>
        <sz val="9.5"/>
        <rFont val="Arial MT"/>
        <family val="2"/>
      </rPr>
      <t>RINGER COM LACTATO BOL 500ML</t>
    </r>
  </si>
  <si>
    <r>
      <rPr>
        <sz val="9.5"/>
        <rFont val="Arial MT"/>
        <family val="2"/>
      </rPr>
      <t>RISPERIDONA 1MG COMP</t>
    </r>
  </si>
  <si>
    <r>
      <rPr>
        <sz val="9.5"/>
        <rFont val="Arial MT"/>
        <family val="2"/>
      </rPr>
      <t>SACCHAROMYCES BOULARDII 200MG CAPS (REPOFLOR)</t>
    </r>
  </si>
  <si>
    <r>
      <rPr>
        <sz val="9.5"/>
        <rFont val="Arial MT"/>
        <family val="2"/>
      </rPr>
      <t>SINVASTATINA 20MG COMP</t>
    </r>
  </si>
  <si>
    <r>
      <rPr>
        <sz val="9.5"/>
        <rFont val="Arial MT"/>
        <family val="2"/>
      </rPr>
      <t>SULFADIAZINA DE PRATA 1% TB 50G</t>
    </r>
  </si>
  <si>
    <r>
      <rPr>
        <sz val="9.5"/>
        <rFont val="Arial MT"/>
        <family val="2"/>
      </rPr>
      <t>VANCOMICINA 500MG F/A</t>
    </r>
  </si>
  <si>
    <t>PROCESSO:  025-2026 MEDICAMENTOS</t>
  </si>
  <si>
    <r>
      <rPr>
        <sz val="9.5"/>
        <rFont val="Arial MT"/>
        <family val="2"/>
      </rPr>
      <t>ATROPINA 0,25MG/ML AMP 1ML</t>
    </r>
  </si>
  <si>
    <r>
      <rPr>
        <sz val="9.5"/>
        <rFont val="Arial MT"/>
        <family val="2"/>
      </rPr>
      <t>CILOSTAZOL 50MG COMP</t>
    </r>
  </si>
  <si>
    <r>
      <rPr>
        <sz val="9.5"/>
        <rFont val="Arial MT"/>
        <family val="2"/>
      </rPr>
      <t>CIPROFLOXAXINO, CLORIDRATO 2MG/ML BOL 100ML</t>
    </r>
  </si>
  <si>
    <r>
      <rPr>
        <sz val="9.5"/>
        <rFont val="Arial MT"/>
        <family val="2"/>
      </rPr>
      <t>CLONAZEPAM 0,5MG COMP</t>
    </r>
  </si>
  <si>
    <r>
      <rPr>
        <sz val="9.5"/>
        <rFont val="Arial MT"/>
        <family val="2"/>
      </rPr>
      <t>COLAGENASE 0,6UI TB 30G</t>
    </r>
  </si>
  <si>
    <r>
      <rPr>
        <sz val="9.5"/>
        <rFont val="Arial MT"/>
        <family val="2"/>
      </rPr>
      <t>CONTRASTE NÃO IONICO 300MGI/ML FR 50ML</t>
    </r>
  </si>
  <si>
    <r>
      <rPr>
        <sz val="9.5"/>
        <rFont val="Arial MT"/>
        <family val="2"/>
      </rPr>
      <t>DOBUTAMINA 12,5MG/ML AMP 20ML</t>
    </r>
  </si>
  <si>
    <r>
      <rPr>
        <sz val="9.5"/>
        <rFont val="Arial MT"/>
        <family val="2"/>
      </rPr>
      <t>ENOXAPARINA 60MG SER 0,6ML</t>
    </r>
  </si>
  <si>
    <r>
      <rPr>
        <sz val="9.5"/>
        <rFont val="Arial MT"/>
        <family val="2"/>
      </rPr>
      <t>ETOMIDATO 2MG/ML AMP 10ML</t>
    </r>
  </si>
  <si>
    <r>
      <rPr>
        <sz val="9.5"/>
        <rFont val="Arial MT"/>
        <family val="2"/>
      </rPr>
      <t>FENITOINA 100MG COMP</t>
    </r>
  </si>
  <si>
    <r>
      <rPr>
        <sz val="9.5"/>
        <rFont val="Arial MT"/>
        <family val="2"/>
      </rPr>
      <t>FENOBARBITAL 100MG COMP</t>
    </r>
  </si>
  <si>
    <r>
      <rPr>
        <sz val="9.5"/>
        <rFont val="Arial MT"/>
        <family val="2"/>
      </rPr>
      <t>GENTAMICINA 40MG/ML AMP 2ML</t>
    </r>
  </si>
  <si>
    <r>
      <rPr>
        <sz val="9.5"/>
        <rFont val="Arial MT"/>
        <family val="2"/>
      </rPr>
      <t>HEPARINA 5000UI/ML F/A 5ML</t>
    </r>
  </si>
  <si>
    <r>
      <rPr>
        <sz val="9.5"/>
        <rFont val="Arial MT"/>
        <family val="2"/>
      </rPr>
      <t>IPRATROPIO 0,25MG/ML FR 20ML (ATROVENT)</t>
    </r>
  </si>
  <si>
    <r>
      <rPr>
        <sz val="9.5"/>
        <rFont val="Arial MT"/>
        <family val="2"/>
      </rPr>
      <t>MANITOL 200MG/ML BOL 250ML</t>
    </r>
  </si>
  <si>
    <r>
      <rPr>
        <sz val="9.5"/>
        <rFont val="Arial MT"/>
        <family val="2"/>
      </rPr>
      <t>MEROPENEM 1G F/A</t>
    </r>
  </si>
  <si>
    <r>
      <rPr>
        <sz val="9.5"/>
        <rFont val="Arial MT"/>
        <family val="2"/>
      </rPr>
      <t>METILDOPA 250MG COMP</t>
    </r>
  </si>
  <si>
    <r>
      <rPr>
        <sz val="9.5"/>
        <rFont val="Arial MT"/>
        <family val="2"/>
      </rPr>
      <t>NEOSTIGMINA 0,5MG/ML AMP 1ML</t>
    </r>
  </si>
  <si>
    <r>
      <rPr>
        <sz val="9.5"/>
        <rFont val="Arial MT"/>
        <family val="2"/>
      </rPr>
      <t>NIMODIPINO 30MG COMP</t>
    </r>
  </si>
  <si>
    <r>
      <rPr>
        <sz val="9.5"/>
        <rFont val="Arial MT"/>
        <family val="2"/>
      </rPr>
      <t>NITROGLICERINA 5MG/ML AMP 5ML</t>
    </r>
  </si>
  <si>
    <r>
      <rPr>
        <sz val="9.5"/>
        <rFont val="Arial MT"/>
        <family val="2"/>
      </rPr>
      <t>OMEPRAZOL 20MG CAPS (BLISTER)</t>
    </r>
  </si>
  <si>
    <r>
      <rPr>
        <sz val="9.5"/>
        <rFont val="Arial MT"/>
        <family val="2"/>
      </rPr>
      <t>PROPOFOL 10MG/ML F/A 20ML</t>
    </r>
  </si>
  <si>
    <r>
      <rPr>
        <sz val="9.5"/>
        <rFont val="Arial MT"/>
        <family val="2"/>
      </rPr>
      <t>ROCURONIO 10MG/ML F/A 5ML</t>
    </r>
  </si>
  <si>
    <r>
      <rPr>
        <sz val="9.5"/>
        <rFont val="Arial MT"/>
        <family val="2"/>
      </rPr>
      <t>SULFATO FERROSO 40MG COMP</t>
    </r>
  </si>
  <si>
    <r>
      <rPr>
        <sz val="9.5"/>
        <rFont val="Arial MT"/>
        <family val="2"/>
      </rPr>
      <t>SUXAMETONIO 100MG F/A</t>
    </r>
  </si>
  <si>
    <r>
      <rPr>
        <sz val="9.5"/>
        <rFont val="Arial MT"/>
        <family val="2"/>
      </rPr>
      <t xml:space="preserve">TRAMADOL 50MG/ML AMP 1ML </t>
    </r>
    <r>
      <rPr>
        <b/>
        <sz val="9.5"/>
        <rFont val="Arial"/>
        <family val="2"/>
      </rPr>
      <t>(50MG)</t>
    </r>
  </si>
  <si>
    <r>
      <rPr>
        <sz val="9.5"/>
        <rFont val="Arial MT"/>
        <family val="2"/>
      </rPr>
      <t>VASOPRESSINA 20U/ML AMP 1ML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</si>
</sst>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[$-416]d/m/yyyy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.3"/>
      <color theme="1"/>
      <name val="Calibri"/>
      <family val="2"/>
      <scheme val="minor"/>
    </font>
    <font>
      <sz val="12.3"/>
      <color theme="1"/>
      <name val="Calibri"/>
      <family val="2"/>
      <scheme val="minor"/>
    </font>
    <font>
      <b/>
      <sz val="12.3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.5"/>
      <name val="Arial MT"/>
    </font>
    <font>
      <sz val="9.5"/>
      <name val="Arial MT"/>
      <family val="2"/>
    </font>
    <font>
      <sz val="9.5"/>
      <color rgb="FF000000"/>
      <name val="Arial MT"/>
      <family val="2"/>
    </font>
    <font>
      <b/>
      <sz val="9.5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8" fillId="0" borderId="0"/>
    <xf numFmtId="0" fontId="17" fillId="0" borderId="0" applyNumberFormat="0" applyFill="0" applyBorder="0" applyAlignment="0" applyProtection="0"/>
  </cellStyleXfs>
  <cellXfs count="100">
    <xf numFmtId="0" fontId="0" fillId="0" borderId="0" xfId="0"/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0" borderId="4" xfId="0" applyBorder="1" applyAlignment="1">
      <alignment horizontal="center"/>
    </xf>
    <xf numFmtId="0" fontId="2" fillId="0" borderId="0" xfId="0" applyFont="1" applyAlignment="1">
      <alignment horizontal="left"/>
    </xf>
    <xf numFmtId="0" fontId="0" fillId="0" borderId="10" xfId="0" applyBorder="1"/>
    <xf numFmtId="0" fontId="0" fillId="0" borderId="0" xfId="0" applyAlignment="1">
      <alignment horizontal="left"/>
    </xf>
    <xf numFmtId="0" fontId="0" fillId="0" borderId="11" xfId="0" applyBorder="1" applyAlignment="1">
      <alignment horizontal="left"/>
    </xf>
    <xf numFmtId="0" fontId="0" fillId="0" borderId="13" xfId="0" applyBorder="1"/>
    <xf numFmtId="0" fontId="0" fillId="0" borderId="4" xfId="0" applyBorder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  <xf numFmtId="0" fontId="0" fillId="0" borderId="5" xfId="0" applyBorder="1"/>
    <xf numFmtId="0" fontId="0" fillId="0" borderId="0" xfId="0" applyAlignment="1">
      <alignment horizontal="center" vertical="center" wrapText="1"/>
    </xf>
    <xf numFmtId="0" fontId="2" fillId="0" borderId="4" xfId="0" applyFont="1" applyBorder="1" applyAlignment="1">
      <alignment horizontal="left"/>
    </xf>
    <xf numFmtId="0" fontId="0" fillId="0" borderId="0" xfId="0" applyAlignment="1">
      <alignment vertical="center" wrapText="1"/>
    </xf>
    <xf numFmtId="0" fontId="0" fillId="0" borderId="16" xfId="0" applyBorder="1" applyAlignment="1">
      <alignment horizontal="left"/>
    </xf>
    <xf numFmtId="0" fontId="0" fillId="0" borderId="15" xfId="0" applyBorder="1"/>
    <xf numFmtId="0" fontId="0" fillId="0" borderId="15" xfId="0" applyBorder="1" applyAlignment="1">
      <alignment horizontal="center"/>
    </xf>
    <xf numFmtId="0" fontId="3" fillId="0" borderId="0" xfId="0" applyFont="1"/>
    <xf numFmtId="0" fontId="4" fillId="0" borderId="14" xfId="0" applyFont="1" applyBorder="1" applyAlignment="1">
      <alignment horizontal="left"/>
    </xf>
    <xf numFmtId="0" fontId="5" fillId="0" borderId="9" xfId="0" applyFont="1" applyBorder="1"/>
    <xf numFmtId="0" fontId="5" fillId="0" borderId="4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4" fillId="0" borderId="4" xfId="0" applyFont="1" applyBorder="1" applyAlignment="1">
      <alignment horizontal="left"/>
    </xf>
    <xf numFmtId="0" fontId="5" fillId="0" borderId="0" xfId="0" applyFont="1"/>
    <xf numFmtId="0" fontId="5" fillId="0" borderId="9" xfId="0" applyFont="1" applyBorder="1" applyAlignment="1" applyProtection="1">
      <alignment horizontal="left"/>
      <protection locked="0"/>
    </xf>
    <xf numFmtId="0" fontId="6" fillId="0" borderId="14" xfId="0" applyFont="1" applyBorder="1" applyAlignment="1">
      <alignment horizontal="left"/>
    </xf>
    <xf numFmtId="0" fontId="2" fillId="0" borderId="12" xfId="0" applyFont="1" applyBorder="1" applyAlignment="1">
      <alignment horizontal="left"/>
    </xf>
    <xf numFmtId="0" fontId="12" fillId="0" borderId="9" xfId="0" applyFont="1" applyBorder="1"/>
    <xf numFmtId="0" fontId="12" fillId="0" borderId="9" xfId="0" applyFont="1" applyBorder="1" applyProtection="1">
      <protection locked="0"/>
    </xf>
    <xf numFmtId="44" fontId="13" fillId="0" borderId="9" xfId="1" applyFont="1" applyBorder="1" applyAlignment="1" applyProtection="1">
      <alignment horizontal="center"/>
      <protection locked="0"/>
    </xf>
    <xf numFmtId="44" fontId="13" fillId="2" borderId="9" xfId="1" applyFont="1" applyFill="1" applyBorder="1" applyProtection="1"/>
    <xf numFmtId="0" fontId="13" fillId="0" borderId="4" xfId="0" applyFont="1" applyBorder="1" applyAlignment="1">
      <alignment horizontal="center"/>
    </xf>
    <xf numFmtId="164" fontId="13" fillId="2" borderId="0" xfId="0" applyNumberFormat="1" applyFont="1" applyFill="1"/>
    <xf numFmtId="0" fontId="13" fillId="2" borderId="0" xfId="0" applyFont="1" applyFill="1"/>
    <xf numFmtId="0" fontId="13" fillId="2" borderId="0" xfId="0" applyFont="1" applyFill="1" applyAlignment="1">
      <alignment horizontal="center"/>
    </xf>
    <xf numFmtId="0" fontId="13" fillId="0" borderId="0" xfId="0" applyFont="1"/>
    <xf numFmtId="0" fontId="13" fillId="2" borderId="0" xfId="0" applyFont="1" applyFill="1" applyAlignment="1">
      <alignment horizontal="left"/>
    </xf>
    <xf numFmtId="44" fontId="13" fillId="0" borderId="9" xfId="0" applyNumberFormat="1" applyFont="1" applyBorder="1"/>
    <xf numFmtId="0" fontId="13" fillId="0" borderId="0" xfId="0" applyFont="1" applyAlignment="1">
      <alignment horizontal="center"/>
    </xf>
    <xf numFmtId="0" fontId="14" fillId="0" borderId="4" xfId="0" applyFont="1" applyBorder="1" applyAlignment="1">
      <alignment horizontal="left"/>
    </xf>
    <xf numFmtId="0" fontId="13" fillId="0" borderId="0" xfId="0" applyFont="1" applyProtection="1">
      <protection locked="0"/>
    </xf>
    <xf numFmtId="0" fontId="13" fillId="0" borderId="0" xfId="0" applyFont="1" applyAlignment="1">
      <alignment horizontal="left"/>
    </xf>
    <xf numFmtId="44" fontId="13" fillId="0" borderId="9" xfId="1" applyFont="1" applyBorder="1" applyProtection="1">
      <protection locked="0"/>
    </xf>
    <xf numFmtId="0" fontId="13" fillId="0" borderId="4" xfId="0" applyFont="1" applyBorder="1" applyAlignment="1">
      <alignment horizontal="left"/>
    </xf>
    <xf numFmtId="0" fontId="13" fillId="0" borderId="0" xfId="0" applyFont="1" applyAlignment="1">
      <alignment horizontal="right"/>
    </xf>
    <xf numFmtId="0" fontId="15" fillId="0" borderId="0" xfId="0" applyFont="1" applyAlignment="1">
      <alignment horizontal="center"/>
    </xf>
    <xf numFmtId="44" fontId="15" fillId="0" borderId="0" xfId="0" applyNumberFormat="1" applyFont="1"/>
    <xf numFmtId="44" fontId="13" fillId="2" borderId="9" xfId="1" applyFont="1" applyFill="1" applyBorder="1" applyAlignment="1" applyProtection="1">
      <alignment horizontal="center"/>
      <protection locked="0"/>
    </xf>
    <xf numFmtId="44" fontId="13" fillId="2" borderId="9" xfId="1" applyNumberFormat="1" applyFont="1" applyFill="1" applyBorder="1" applyProtection="1"/>
    <xf numFmtId="0" fontId="0" fillId="2" borderId="1" xfId="0" applyFill="1" applyBorder="1" applyAlignment="1">
      <alignment horizontal="center"/>
    </xf>
    <xf numFmtId="0" fontId="0" fillId="2" borderId="2" xfId="0" applyFill="1" applyBorder="1"/>
    <xf numFmtId="0" fontId="0" fillId="2" borderId="2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4" fillId="0" borderId="9" xfId="0" applyFont="1" applyBorder="1" applyAlignment="1">
      <alignment horizontal="left"/>
    </xf>
    <xf numFmtId="49" fontId="4" fillId="0" borderId="9" xfId="0" applyNumberFormat="1" applyFont="1" applyBorder="1" applyAlignment="1">
      <alignment horizontal="left"/>
    </xf>
    <xf numFmtId="0" fontId="17" fillId="0" borderId="9" xfId="3" applyBorder="1"/>
    <xf numFmtId="0" fontId="11" fillId="3" borderId="20" xfId="0" applyFont="1" applyFill="1" applyBorder="1" applyAlignment="1">
      <alignment horizontal="center"/>
    </xf>
    <xf numFmtId="0" fontId="11" fillId="3" borderId="21" xfId="0" applyFont="1" applyFill="1" applyBorder="1"/>
    <xf numFmtId="0" fontId="11" fillId="3" borderId="19" xfId="0" applyFont="1" applyFill="1" applyBorder="1" applyAlignment="1">
      <alignment horizontal="center"/>
    </xf>
    <xf numFmtId="0" fontId="0" fillId="3" borderId="8" xfId="0" applyFill="1" applyBorder="1"/>
    <xf numFmtId="0" fontId="0" fillId="3" borderId="10" xfId="0" applyFill="1" applyBorder="1"/>
    <xf numFmtId="0" fontId="0" fillId="3" borderId="13" xfId="0" applyFill="1" applyBorder="1"/>
    <xf numFmtId="0" fontId="18" fillId="0" borderId="26" xfId="0" applyFont="1" applyBorder="1" applyAlignment="1">
      <alignment horizontal="center" vertical="top" wrapText="1"/>
    </xf>
    <xf numFmtId="1" fontId="20" fillId="2" borderId="26" xfId="0" applyNumberFormat="1" applyFont="1" applyFill="1" applyBorder="1" applyAlignment="1">
      <alignment horizontal="center" vertical="top" shrinkToFit="1"/>
    </xf>
    <xf numFmtId="44" fontId="13" fillId="2" borderId="27" xfId="1" applyNumberFormat="1" applyFont="1" applyFill="1" applyBorder="1" applyProtection="1"/>
    <xf numFmtId="0" fontId="0" fillId="0" borderId="21" xfId="0" applyBorder="1" applyAlignment="1">
      <alignment horizontal="center" wrapText="1"/>
    </xf>
    <xf numFmtId="0" fontId="0" fillId="0" borderId="28" xfId="0" applyBorder="1"/>
    <xf numFmtId="0" fontId="0" fillId="0" borderId="21" xfId="0" applyBorder="1" applyAlignment="1">
      <alignment horizontal="center" wrapText="1"/>
    </xf>
    <xf numFmtId="0" fontId="10" fillId="0" borderId="22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0" fillId="0" borderId="4" xfId="0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5" xfId="0" applyBorder="1" applyAlignment="1" applyProtection="1">
      <alignment horizontal="center" vertical="center" wrapText="1"/>
      <protection locked="0"/>
    </xf>
    <xf numFmtId="0" fontId="0" fillId="0" borderId="16" xfId="0" applyBorder="1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horizontal="center" vertical="center" wrapText="1"/>
      <protection locked="0"/>
    </xf>
    <xf numFmtId="0" fontId="0" fillId="0" borderId="17" xfId="0" applyBorder="1" applyAlignment="1" applyProtection="1">
      <alignment horizontal="center" vertical="center" wrapText="1"/>
      <protection locked="0"/>
    </xf>
    <xf numFmtId="0" fontId="9" fillId="2" borderId="2" xfId="0" applyFont="1" applyFill="1" applyBorder="1" applyAlignment="1" applyProtection="1">
      <alignment horizontal="center" vertical="center" wrapText="1"/>
      <protection locked="0"/>
    </xf>
    <xf numFmtId="0" fontId="9" fillId="2" borderId="3" xfId="0" applyFont="1" applyFill="1" applyBorder="1" applyAlignment="1" applyProtection="1">
      <alignment horizontal="center" vertical="center" wrapText="1"/>
      <protection locked="0"/>
    </xf>
    <xf numFmtId="0" fontId="9" fillId="2" borderId="0" xfId="0" applyFont="1" applyFill="1" applyAlignment="1" applyProtection="1">
      <alignment horizontal="center" vertical="center" wrapText="1"/>
      <protection locked="0"/>
    </xf>
    <xf numFmtId="0" fontId="9" fillId="2" borderId="5" xfId="0" applyFont="1" applyFill="1" applyBorder="1" applyAlignment="1" applyProtection="1">
      <alignment horizontal="center" vertical="center" wrapText="1"/>
      <protection locked="0"/>
    </xf>
    <xf numFmtId="0" fontId="9" fillId="2" borderId="12" xfId="0" applyFont="1" applyFill="1" applyBorder="1" applyAlignment="1" applyProtection="1">
      <alignment horizontal="center" vertical="center" wrapText="1"/>
      <protection locked="0"/>
    </xf>
    <xf numFmtId="0" fontId="9" fillId="2" borderId="18" xfId="0" applyFont="1" applyFill="1" applyBorder="1" applyAlignment="1" applyProtection="1">
      <alignment horizontal="center" vertical="center" wrapText="1"/>
      <protection locked="0"/>
    </xf>
    <xf numFmtId="0" fontId="0" fillId="0" borderId="25" xfId="0" applyBorder="1" applyAlignment="1">
      <alignment horizontal="center" wrapText="1"/>
    </xf>
    <xf numFmtId="0" fontId="0" fillId="0" borderId="26" xfId="0" applyBorder="1" applyAlignment="1">
      <alignment horizontal="center" vertical="top" wrapText="1"/>
    </xf>
  </cellXfs>
  <cellStyles count="4">
    <cellStyle name="Hiperlink" xfId="3" builtinId="8"/>
    <cellStyle name="Moeda" xfId="1" builtinId="4"/>
    <cellStyle name="Normal" xfId="0" builtinId="0"/>
    <cellStyle name="Normal 2" xfId="2" xr:uid="{8C73761A-9EC8-4F45-A723-BD16094D5497}"/>
  </cellStyles>
  <dxfs count="12"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rgb="FF000000"/>
        <name val="Arial MT"/>
        <family val="2"/>
        <scheme val="none"/>
      </font>
      <numFmt numFmtId="1" formatCode="0"/>
      <fill>
        <patternFill patternType="solid">
          <fgColor indexed="64"/>
          <bgColor theme="0"/>
        </patternFill>
      </fill>
      <alignment horizontal="center" vertical="top" textRotation="0" wrapText="0" indent="0" justifyLastLine="0" shrinkToFit="1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0" hidden="0"/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border diagonalUp="0" diagonalDown="0" outline="0">
        <left style="thin">
          <color rgb="FF000000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fill>
        <patternFill patternType="solid">
          <fgColor indexed="64"/>
          <bgColor theme="0"/>
        </patternFill>
      </fill>
      <border diagonalUp="0" diagonalDown="0" outline="0">
        <left style="thin">
          <color auto="1"/>
        </left>
        <right style="thin">
          <color rgb="FF000000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2"/>
      </font>
      <numFmt numFmtId="34" formatCode="_-&quot;R$&quot;\ * #,##0.00_-;\-&quot;R$&quot;\ * #,##0.00_-;_-&quot;R$&quot;\ * &quot;-&quot;??_-;_-@_-"/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strike val="0"/>
        <outline val="0"/>
        <shadow val="0"/>
        <u val="none"/>
        <vertAlign val="baseline"/>
        <sz val="12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9.5"/>
        <color auto="1"/>
        <name val="Arial MT"/>
        <scheme val="none"/>
      </font>
      <fill>
        <patternFill patternType="solid">
          <fgColor indexed="64"/>
          <bgColor theme="0"/>
        </patternFill>
      </fill>
      <alignment horizontal="center" vertical="top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2"/>
        <family val="2"/>
      </font>
      <fill>
        <patternFill patternType="solid">
          <fgColor rgb="FF000000"/>
          <bgColor rgb="FFFFFFFF"/>
        </patternFill>
      </fill>
    </dxf>
    <dxf>
      <border outline="0">
        <bottom style="thin">
          <color auto="1"/>
        </bottom>
      </border>
    </dxf>
    <dxf>
      <font>
        <b/>
        <strike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indexed="64"/>
          <bgColor theme="2" tint="-0.249977111117893"/>
        </patternFill>
      </fill>
      <border diagonalUp="0" diagonalDown="0" outline="0">
        <left style="thin">
          <color auto="1"/>
        </left>
        <right style="thin">
          <color auto="1"/>
        </right>
        <top/>
        <bottom/>
      </border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42334</xdr:colOff>
      <xdr:row>0</xdr:row>
      <xdr:rowOff>0</xdr:rowOff>
    </xdr:from>
    <xdr:to>
      <xdr:col>7</xdr:col>
      <xdr:colOff>592667</xdr:colOff>
      <xdr:row>6</xdr:row>
      <xdr:rowOff>158750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E69985B2-BC14-40C8-868D-CB3ECA409C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334" y="0"/>
          <a:ext cx="12784666" cy="130175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8D4818A-6051-433C-BB1F-65426ADB0E53}" name="Tabela13" displayName="Tabela13" ref="A46:G148" totalsRowShown="0" headerRowDxfId="11" dataDxfId="9" headerRowBorderDxfId="10" tableBorderDxfId="8" totalsRowBorderDxfId="7">
  <autoFilter ref="A46:G148" xr:uid="{D0147F7E-04BA-4773-AFEC-0AF40503BCBA}"/>
  <sortState xmlns:xlrd2="http://schemas.microsoft.com/office/spreadsheetml/2017/richdata2" ref="A47:F65">
    <sortCondition ref="B46:B65"/>
  </sortState>
  <tableColumns count="7">
    <tableColumn id="1" xr3:uid="{177705DE-FCF1-4113-B49A-596B68C242CD}" name="ITEM" dataDxfId="6"/>
    <tableColumn id="3" xr3:uid="{BFA6C0BA-2886-495D-8900-FDF1FA40F533}" name="PRODUTO" dataDxfId="5"/>
    <tableColumn id="4" xr3:uid="{6C10149E-B857-4998-BC58-C7DAAAD8C2E6}" name="UNID." dataDxfId="2"/>
    <tableColumn id="8" xr3:uid="{6D605CCC-5FFE-4A5D-97A1-98E64EEAB279}" name="QUANTIDADE" dataDxfId="0"/>
    <tableColumn id="5" xr3:uid="{F4E18733-4644-46C3-957E-9F61C13CEC1E}" name="OBS VENDEDOR" dataDxfId="1"/>
    <tableColumn id="6" xr3:uid="{3E2A0E3B-8101-43CA-86D7-635E05A6BEC8}" name="VALOR UND" dataDxfId="4" dataCellStyle="Moeda"/>
    <tableColumn id="2" xr3:uid="{CB5E4FE7-DDB6-4504-B134-B823B61D703E}" name="VALOR TOTAL" dataDxfId="3" dataCellStyle="Moeda">
      <calculatedColumnFormula>Tabela13[[#This Row],[VALOR UND]]*Tabela13[[#This Row],[QUANTIDADE]]</calculatedColumn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suprimentosrosabranca@gmail.com" TargetMode="External"/><Relationship Id="rId1" Type="http://schemas.openxmlformats.org/officeDocument/2006/relationships/hyperlink" Target="mailto:suprimentosrosabranca@gmail.com" TargetMode="External"/><Relationship Id="rId5" Type="http://schemas.openxmlformats.org/officeDocument/2006/relationships/table" Target="../tables/table1.x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02B100-E2DF-45A7-BBB1-D41C75993CAC}">
  <sheetPr>
    <pageSetUpPr fitToPage="1"/>
  </sheetPr>
  <dimension ref="A1:H168"/>
  <sheetViews>
    <sheetView showGridLines="0" tabSelected="1" zoomScale="90" zoomScaleNormal="90" workbookViewId="0">
      <selection activeCell="B36" sqref="B36"/>
    </sheetView>
  </sheetViews>
  <sheetFormatPr defaultRowHeight="15"/>
  <cols>
    <col min="1" max="1" width="26.28515625" style="11" customWidth="1"/>
    <col min="2" max="2" width="83.28515625" customWidth="1"/>
    <col min="4" max="4" width="12.28515625" customWidth="1"/>
    <col min="5" max="5" width="14.5703125" customWidth="1"/>
    <col min="6" max="6" width="18.7109375" style="11" customWidth="1"/>
    <col min="7" max="7" width="19" customWidth="1"/>
  </cols>
  <sheetData>
    <row r="1" spans="1:8">
      <c r="A1" s="52"/>
      <c r="B1" s="53"/>
      <c r="C1" s="53"/>
      <c r="D1" s="53"/>
      <c r="E1" s="53"/>
      <c r="F1" s="54"/>
      <c r="G1" s="92"/>
      <c r="H1" s="93"/>
    </row>
    <row r="2" spans="1:8">
      <c r="A2" s="55"/>
      <c r="B2" s="56"/>
      <c r="C2" s="56"/>
      <c r="D2" s="56"/>
      <c r="E2" s="56"/>
      <c r="F2" s="57"/>
      <c r="G2" s="94"/>
      <c r="H2" s="95"/>
    </row>
    <row r="3" spans="1:8">
      <c r="A3" s="55"/>
      <c r="B3" s="56"/>
      <c r="C3" s="56"/>
      <c r="D3" s="56"/>
      <c r="E3" s="56"/>
      <c r="F3" s="57"/>
      <c r="G3" s="94"/>
      <c r="H3" s="95"/>
    </row>
    <row r="4" spans="1:8">
      <c r="A4" s="55"/>
      <c r="B4" s="56"/>
      <c r="C4" s="56"/>
      <c r="D4" s="56"/>
      <c r="E4" s="56"/>
      <c r="F4" s="57"/>
      <c r="G4" s="94"/>
      <c r="H4" s="95"/>
    </row>
    <row r="5" spans="1:8">
      <c r="A5" s="55"/>
      <c r="B5" s="56"/>
      <c r="C5" s="56"/>
      <c r="D5" s="56"/>
      <c r="E5" s="56"/>
      <c r="F5" s="57"/>
      <c r="G5" s="94"/>
      <c r="H5" s="95"/>
    </row>
    <row r="6" spans="1:8">
      <c r="A6" s="55"/>
      <c r="B6" s="56"/>
      <c r="C6" s="56"/>
      <c r="D6" s="56"/>
      <c r="E6" s="56"/>
      <c r="F6" s="57"/>
      <c r="G6" s="94"/>
      <c r="H6" s="95"/>
    </row>
    <row r="7" spans="1:8">
      <c r="A7" s="55"/>
      <c r="B7" s="56"/>
      <c r="C7" s="56"/>
      <c r="D7" s="56"/>
      <c r="E7" s="56"/>
      <c r="F7" s="57"/>
      <c r="G7" s="96"/>
      <c r="H7" s="97"/>
    </row>
    <row r="8" spans="1:8" ht="15" customHeight="1">
      <c r="A8" s="1"/>
      <c r="B8" s="2"/>
      <c r="C8" s="3"/>
      <c r="D8" s="64"/>
      <c r="E8" s="73" t="s">
        <v>31</v>
      </c>
      <c r="F8" s="74"/>
      <c r="G8" s="74"/>
      <c r="H8" s="75"/>
    </row>
    <row r="9" spans="1:8">
      <c r="A9" s="5" t="s">
        <v>0</v>
      </c>
      <c r="B9" s="5"/>
      <c r="C9" s="6"/>
      <c r="D9" s="65"/>
      <c r="E9" s="76"/>
      <c r="F9" s="77"/>
      <c r="G9" s="77"/>
      <c r="H9" s="78"/>
    </row>
    <row r="10" spans="1:8">
      <c r="A10" s="5" t="s">
        <v>35</v>
      </c>
      <c r="B10" s="5"/>
      <c r="C10" s="6"/>
      <c r="D10" s="65"/>
      <c r="E10" s="76"/>
      <c r="F10" s="77"/>
      <c r="G10" s="77"/>
      <c r="H10" s="78"/>
    </row>
    <row r="11" spans="1:8">
      <c r="A11" s="5" t="s">
        <v>115</v>
      </c>
      <c r="B11" s="5"/>
      <c r="C11" s="6"/>
      <c r="D11" s="65"/>
      <c r="E11" s="76"/>
      <c r="F11" s="77"/>
      <c r="G11" s="77"/>
      <c r="H11" s="78"/>
    </row>
    <row r="12" spans="1:8">
      <c r="A12" s="5"/>
      <c r="B12" s="5"/>
      <c r="C12" s="6"/>
      <c r="D12" s="65"/>
      <c r="E12" s="76"/>
      <c r="F12" s="77"/>
      <c r="G12" s="77"/>
      <c r="H12" s="78"/>
    </row>
    <row r="13" spans="1:8">
      <c r="A13" s="8"/>
      <c r="B13" s="29"/>
      <c r="C13" s="9"/>
      <c r="D13" s="66"/>
      <c r="E13" s="79"/>
      <c r="F13" s="80"/>
      <c r="G13" s="80"/>
      <c r="H13" s="81"/>
    </row>
    <row r="14" spans="1:8">
      <c r="A14" s="10"/>
      <c r="B14" s="11"/>
      <c r="E14" s="12"/>
      <c r="F14" s="12"/>
      <c r="G14" s="12"/>
      <c r="H14" s="13"/>
    </row>
    <row r="15" spans="1:8">
      <c r="A15" s="10"/>
      <c r="B15" s="11"/>
      <c r="E15" s="12"/>
      <c r="F15" s="12"/>
      <c r="G15" s="12"/>
      <c r="H15" s="13"/>
    </row>
    <row r="16" spans="1:8" ht="20.25" customHeight="1">
      <c r="A16" s="21" t="s">
        <v>1</v>
      </c>
      <c r="B16" s="59" t="s">
        <v>33</v>
      </c>
      <c r="E16" s="12"/>
      <c r="F16" s="12"/>
      <c r="G16" s="12"/>
      <c r="H16" s="13"/>
    </row>
    <row r="17" spans="1:8" ht="15.75">
      <c r="A17" s="21" t="s">
        <v>2</v>
      </c>
      <c r="B17" s="22" t="s">
        <v>32</v>
      </c>
      <c r="E17" s="12"/>
      <c r="F17" s="12"/>
      <c r="G17" s="12"/>
      <c r="H17" s="13"/>
    </row>
    <row r="18" spans="1:8" ht="15.75">
      <c r="A18" s="21" t="s">
        <v>3</v>
      </c>
      <c r="B18" s="58" t="s">
        <v>34</v>
      </c>
      <c r="E18" s="12"/>
      <c r="F18" s="12"/>
      <c r="G18" s="12"/>
      <c r="H18" s="13"/>
    </row>
    <row r="19" spans="1:8" ht="15.75">
      <c r="A19" s="21" t="s">
        <v>4</v>
      </c>
      <c r="B19" s="22" t="s">
        <v>37</v>
      </c>
      <c r="E19" s="12"/>
      <c r="F19" s="12"/>
      <c r="G19" s="12"/>
      <c r="H19" s="13"/>
    </row>
    <row r="20" spans="1:8" ht="15.75">
      <c r="A20" s="21" t="s">
        <v>5</v>
      </c>
      <c r="B20" s="22" t="s">
        <v>38</v>
      </c>
      <c r="E20" s="12"/>
      <c r="F20" s="12"/>
      <c r="G20" s="12"/>
      <c r="H20" s="13"/>
    </row>
    <row r="21" spans="1:8" ht="15.75">
      <c r="A21" s="21" t="s">
        <v>6</v>
      </c>
      <c r="B21" s="60" t="s">
        <v>36</v>
      </c>
      <c r="E21" s="12"/>
      <c r="F21" s="12"/>
      <c r="G21" s="12"/>
      <c r="H21" s="13"/>
    </row>
    <row r="22" spans="1:8" ht="15.75">
      <c r="A22" s="21" t="s">
        <v>7</v>
      </c>
      <c r="B22" s="22"/>
      <c r="E22" s="12"/>
      <c r="F22" s="12"/>
      <c r="G22" s="12"/>
      <c r="H22" s="13"/>
    </row>
    <row r="23" spans="1:8" ht="15.75">
      <c r="A23" s="21" t="s">
        <v>8</v>
      </c>
      <c r="B23" s="22" t="s">
        <v>39</v>
      </c>
      <c r="E23" s="12"/>
      <c r="F23" s="12"/>
      <c r="G23" s="12"/>
      <c r="H23" s="13"/>
    </row>
    <row r="24" spans="1:8" ht="15.75">
      <c r="A24" s="23"/>
      <c r="B24" s="24"/>
      <c r="E24" s="12"/>
      <c r="F24" s="12"/>
      <c r="G24" s="12"/>
      <c r="H24" s="13"/>
    </row>
    <row r="25" spans="1:8" ht="15.75">
      <c r="A25" s="23"/>
      <c r="B25" s="24"/>
      <c r="E25" s="14"/>
      <c r="F25" s="14"/>
      <c r="G25" s="14"/>
      <c r="H25" s="13"/>
    </row>
    <row r="26" spans="1:8" ht="15.75">
      <c r="A26" s="25" t="s">
        <v>9</v>
      </c>
      <c r="B26" s="26"/>
      <c r="E26" s="14"/>
      <c r="F26" s="14"/>
      <c r="G26" s="14"/>
      <c r="H26" s="13"/>
    </row>
    <row r="27" spans="1:8" ht="16.5" thickBot="1">
      <c r="A27" s="25"/>
      <c r="B27" s="26"/>
      <c r="E27" s="82" t="s">
        <v>10</v>
      </c>
      <c r="F27" s="82"/>
      <c r="G27" s="82"/>
      <c r="H27" s="13"/>
    </row>
    <row r="28" spans="1:8" ht="15.75">
      <c r="A28" s="28" t="s">
        <v>1</v>
      </c>
      <c r="B28" s="27"/>
      <c r="C28" s="20"/>
      <c r="D28" s="20"/>
      <c r="E28" s="83"/>
      <c r="F28" s="84"/>
      <c r="G28" s="85"/>
      <c r="H28" s="13"/>
    </row>
    <row r="29" spans="1:8" ht="15.75">
      <c r="A29" s="21" t="s">
        <v>2</v>
      </c>
      <c r="B29" s="27"/>
      <c r="C29" s="20"/>
      <c r="D29" s="20"/>
      <c r="E29" s="86"/>
      <c r="F29" s="87"/>
      <c r="G29" s="88"/>
      <c r="H29" s="13"/>
    </row>
    <row r="30" spans="1:8" ht="15.75">
      <c r="A30" s="28" t="s">
        <v>4</v>
      </c>
      <c r="B30" s="27"/>
      <c r="C30" s="20"/>
      <c r="D30" s="20"/>
      <c r="E30" s="86"/>
      <c r="F30" s="87"/>
      <c r="G30" s="88"/>
      <c r="H30" s="13"/>
    </row>
    <row r="31" spans="1:8" ht="15.75">
      <c r="A31" s="28" t="s">
        <v>5</v>
      </c>
      <c r="B31" s="27"/>
      <c r="C31" s="20"/>
      <c r="D31" s="20"/>
      <c r="E31" s="86"/>
      <c r="F31" s="87"/>
      <c r="G31" s="88"/>
      <c r="H31" s="13"/>
    </row>
    <row r="32" spans="1:8" ht="15.75">
      <c r="A32" s="21" t="s">
        <v>11</v>
      </c>
      <c r="B32" s="27"/>
      <c r="C32" s="20"/>
      <c r="D32" s="20"/>
      <c r="E32" s="86"/>
      <c r="F32" s="87"/>
      <c r="G32" s="88"/>
      <c r="H32" s="13"/>
    </row>
    <row r="33" spans="1:8" ht="15.75">
      <c r="A33" s="28" t="s">
        <v>6</v>
      </c>
      <c r="B33" s="27"/>
      <c r="C33" s="20"/>
      <c r="D33" s="20"/>
      <c r="E33" s="86"/>
      <c r="F33" s="87"/>
      <c r="G33" s="88"/>
      <c r="H33" s="13"/>
    </row>
    <row r="34" spans="1:8" ht="15.75">
      <c r="A34" s="21" t="s">
        <v>7</v>
      </c>
      <c r="B34" s="27"/>
      <c r="C34" s="20"/>
      <c r="D34" s="20"/>
      <c r="E34" s="86"/>
      <c r="F34" s="87"/>
      <c r="G34" s="88"/>
      <c r="H34" s="13"/>
    </row>
    <row r="35" spans="1:8" ht="15.75">
      <c r="A35" s="28" t="s">
        <v>8</v>
      </c>
      <c r="B35" s="27"/>
      <c r="C35" s="20"/>
      <c r="D35" s="20"/>
      <c r="E35" s="86"/>
      <c r="F35" s="87"/>
      <c r="G35" s="88"/>
      <c r="H35" s="13"/>
    </row>
    <row r="36" spans="1:8" ht="15.75">
      <c r="A36" s="28" t="s">
        <v>12</v>
      </c>
      <c r="B36" s="27"/>
      <c r="C36" s="20"/>
      <c r="D36" s="20"/>
      <c r="E36" s="86"/>
      <c r="F36" s="87"/>
      <c r="G36" s="88"/>
      <c r="H36" s="13"/>
    </row>
    <row r="37" spans="1:8" ht="15.75">
      <c r="A37" s="28" t="s">
        <v>13</v>
      </c>
      <c r="B37" s="27"/>
      <c r="C37" s="20"/>
      <c r="D37" s="20"/>
      <c r="E37" s="86"/>
      <c r="F37" s="87"/>
      <c r="G37" s="88"/>
      <c r="H37" s="13"/>
    </row>
    <row r="38" spans="1:8" ht="15.75">
      <c r="A38" s="28" t="s">
        <v>14</v>
      </c>
      <c r="B38" s="27"/>
      <c r="C38" s="20"/>
      <c r="D38" s="20"/>
      <c r="E38" s="86"/>
      <c r="F38" s="87"/>
      <c r="G38" s="88"/>
      <c r="H38" s="13"/>
    </row>
    <row r="39" spans="1:8" ht="15.75">
      <c r="A39" s="28" t="s">
        <v>15</v>
      </c>
      <c r="B39" s="27"/>
      <c r="C39" s="20"/>
      <c r="D39" s="20"/>
      <c r="E39" s="86"/>
      <c r="F39" s="87"/>
      <c r="G39" s="88"/>
      <c r="H39" s="13"/>
    </row>
    <row r="40" spans="1:8" ht="15.75">
      <c r="A40" s="21" t="s">
        <v>27</v>
      </c>
      <c r="B40" s="27"/>
      <c r="C40" s="20"/>
      <c r="D40" s="20"/>
      <c r="E40" s="86"/>
      <c r="F40" s="87"/>
      <c r="G40" s="88"/>
      <c r="H40" s="13"/>
    </row>
    <row r="41" spans="1:8" ht="16.5" thickBot="1">
      <c r="A41" s="21" t="s">
        <v>16</v>
      </c>
      <c r="B41" s="60" t="s">
        <v>36</v>
      </c>
      <c r="E41" s="89"/>
      <c r="F41" s="90"/>
      <c r="G41" s="91"/>
      <c r="H41" s="13"/>
    </row>
    <row r="42" spans="1:8">
      <c r="A42" s="15"/>
      <c r="E42" s="14"/>
      <c r="F42" s="14"/>
      <c r="G42" s="14"/>
      <c r="H42" s="13"/>
    </row>
    <row r="43" spans="1:8">
      <c r="A43" s="15"/>
      <c r="E43" s="14"/>
      <c r="F43" s="14"/>
      <c r="G43" s="14"/>
      <c r="H43" s="13"/>
    </row>
    <row r="44" spans="1:8">
      <c r="A44" s="15"/>
      <c r="E44" s="16"/>
      <c r="F44" s="16"/>
      <c r="G44" s="16"/>
      <c r="H44" s="13"/>
    </row>
    <row r="45" spans="1:8">
      <c r="A45" s="4"/>
      <c r="H45" s="13"/>
    </row>
    <row r="46" spans="1:8" ht="15.75">
      <c r="A46" s="61" t="s">
        <v>23</v>
      </c>
      <c r="B46" s="62" t="s">
        <v>17</v>
      </c>
      <c r="C46" s="62" t="s">
        <v>18</v>
      </c>
      <c r="D46" s="62" t="s">
        <v>24</v>
      </c>
      <c r="E46" s="62" t="s">
        <v>30</v>
      </c>
      <c r="F46" s="63" t="s">
        <v>19</v>
      </c>
      <c r="G46" s="62" t="s">
        <v>20</v>
      </c>
      <c r="H46" s="13"/>
    </row>
    <row r="47" spans="1:8" ht="15.75">
      <c r="A47" s="30">
        <v>1</v>
      </c>
      <c r="B47" s="67" t="s">
        <v>40</v>
      </c>
      <c r="C47" s="30" t="s">
        <v>29</v>
      </c>
      <c r="D47" s="68">
        <v>600</v>
      </c>
      <c r="E47" s="31"/>
      <c r="F47" s="32"/>
      <c r="G47" s="33">
        <f>Tabela13[[#This Row],[VALOR UND]]*Tabela13[[#This Row],[QUANTIDADE]]</f>
        <v>0</v>
      </c>
      <c r="H47" s="13"/>
    </row>
    <row r="48" spans="1:8" ht="15.75">
      <c r="A48" s="30">
        <v>2</v>
      </c>
      <c r="B48" s="67" t="s">
        <v>41</v>
      </c>
      <c r="C48" s="30" t="s">
        <v>29</v>
      </c>
      <c r="D48" s="68">
        <v>100</v>
      </c>
      <c r="E48" s="31"/>
      <c r="F48" s="50"/>
      <c r="G48" s="33">
        <f>Tabela13[[#This Row],[VALOR UND]]*Tabela13[[#This Row],[QUANTIDADE]]</f>
        <v>0</v>
      </c>
      <c r="H48" s="13"/>
    </row>
    <row r="49" spans="1:8" ht="15.75">
      <c r="A49" s="30">
        <v>3</v>
      </c>
      <c r="B49" s="67" t="s">
        <v>42</v>
      </c>
      <c r="C49" s="30" t="s">
        <v>29</v>
      </c>
      <c r="D49" s="68">
        <v>120</v>
      </c>
      <c r="E49" s="31"/>
      <c r="F49" s="50"/>
      <c r="G49" s="33">
        <f>Tabela13[[#This Row],[VALOR UND]]*Tabela13[[#This Row],[QUANTIDADE]]</f>
        <v>0</v>
      </c>
      <c r="H49" s="13"/>
    </row>
    <row r="50" spans="1:8" ht="15.75">
      <c r="A50" s="30">
        <v>4</v>
      </c>
      <c r="B50" s="67" t="s">
        <v>43</v>
      </c>
      <c r="C50" s="30" t="s">
        <v>29</v>
      </c>
      <c r="D50" s="68">
        <v>2000</v>
      </c>
      <c r="E50" s="31"/>
      <c r="F50" s="50"/>
      <c r="G50" s="33">
        <f>Tabela13[[#This Row],[VALOR UND]]*Tabela13[[#This Row],[QUANTIDADE]]</f>
        <v>0</v>
      </c>
      <c r="H50" s="13"/>
    </row>
    <row r="51" spans="1:8" ht="15.75">
      <c r="A51" s="30">
        <v>5</v>
      </c>
      <c r="B51" s="67" t="s">
        <v>44</v>
      </c>
      <c r="C51" s="30" t="s">
        <v>29</v>
      </c>
      <c r="D51" s="68">
        <v>60</v>
      </c>
      <c r="E51" s="31"/>
      <c r="F51" s="50"/>
      <c r="G51" s="33">
        <f>Tabela13[[#This Row],[VALOR UND]]*Tabela13[[#This Row],[QUANTIDADE]]</f>
        <v>0</v>
      </c>
      <c r="H51" s="13"/>
    </row>
    <row r="52" spans="1:8" ht="15.75">
      <c r="A52" s="30">
        <v>6</v>
      </c>
      <c r="B52" s="67" t="s">
        <v>45</v>
      </c>
      <c r="C52" s="30" t="s">
        <v>29</v>
      </c>
      <c r="D52" s="68">
        <v>210</v>
      </c>
      <c r="E52" s="31"/>
      <c r="F52" s="50"/>
      <c r="G52" s="33">
        <f>Tabela13[[#This Row],[VALOR UND]]*Tabela13[[#This Row],[QUANTIDADE]]</f>
        <v>0</v>
      </c>
      <c r="H52" s="13"/>
    </row>
    <row r="53" spans="1:8" ht="15.75">
      <c r="A53" s="30">
        <v>7</v>
      </c>
      <c r="B53" s="67" t="s">
        <v>46</v>
      </c>
      <c r="C53" s="30" t="s">
        <v>29</v>
      </c>
      <c r="D53" s="68">
        <v>20</v>
      </c>
      <c r="E53" s="31"/>
      <c r="F53" s="50"/>
      <c r="G53" s="33">
        <f>Tabela13[[#This Row],[VALOR UND]]*Tabela13[[#This Row],[QUANTIDADE]]</f>
        <v>0</v>
      </c>
      <c r="H53" s="13"/>
    </row>
    <row r="54" spans="1:8" ht="15.75">
      <c r="A54" s="30">
        <v>8</v>
      </c>
      <c r="B54" s="67" t="s">
        <v>47</v>
      </c>
      <c r="C54" s="30" t="s">
        <v>29</v>
      </c>
      <c r="D54" s="68">
        <v>3</v>
      </c>
      <c r="E54" s="31"/>
      <c r="F54" s="50"/>
      <c r="G54" s="33">
        <f>Tabela13[[#This Row],[VALOR UND]]*Tabela13[[#This Row],[QUANTIDADE]]</f>
        <v>0</v>
      </c>
      <c r="H54" s="13"/>
    </row>
    <row r="55" spans="1:8" ht="15.75">
      <c r="A55" s="30">
        <v>9</v>
      </c>
      <c r="B55" s="67" t="s">
        <v>48</v>
      </c>
      <c r="C55" s="30" t="s">
        <v>29</v>
      </c>
      <c r="D55" s="68">
        <v>200</v>
      </c>
      <c r="E55" s="31"/>
      <c r="F55" s="50"/>
      <c r="G55" s="33">
        <f>Tabela13[[#This Row],[VALOR UND]]*Tabela13[[#This Row],[QUANTIDADE]]</f>
        <v>0</v>
      </c>
      <c r="H55" s="13"/>
    </row>
    <row r="56" spans="1:8" ht="15.75">
      <c r="A56" s="30">
        <v>10</v>
      </c>
      <c r="B56" s="67" t="s">
        <v>49</v>
      </c>
      <c r="C56" s="30" t="s">
        <v>29</v>
      </c>
      <c r="D56" s="68">
        <v>100</v>
      </c>
      <c r="E56" s="31"/>
      <c r="F56" s="50"/>
      <c r="G56" s="33">
        <f>Tabela13[[#This Row],[VALOR UND]]*Tabela13[[#This Row],[QUANTIDADE]]</f>
        <v>0</v>
      </c>
      <c r="H56" s="13"/>
    </row>
    <row r="57" spans="1:8" ht="15.75">
      <c r="A57" s="30">
        <v>11</v>
      </c>
      <c r="B57" s="67" t="s">
        <v>50</v>
      </c>
      <c r="C57" s="30" t="s">
        <v>29</v>
      </c>
      <c r="D57" s="68">
        <v>500</v>
      </c>
      <c r="E57" s="31"/>
      <c r="F57" s="50"/>
      <c r="G57" s="33">
        <f>Tabela13[[#This Row],[VALOR UND]]*Tabela13[[#This Row],[QUANTIDADE]]</f>
        <v>0</v>
      </c>
      <c r="H57" s="13"/>
    </row>
    <row r="58" spans="1:8" ht="15.75">
      <c r="A58" s="30">
        <v>12</v>
      </c>
      <c r="B58" s="67" t="s">
        <v>116</v>
      </c>
      <c r="C58" s="30" t="s">
        <v>29</v>
      </c>
      <c r="D58" s="68">
        <v>300</v>
      </c>
      <c r="E58" s="31"/>
      <c r="F58" s="50"/>
      <c r="G58" s="33">
        <f>Tabela13[[#This Row],[VALOR UND]]*Tabela13[[#This Row],[QUANTIDADE]]</f>
        <v>0</v>
      </c>
      <c r="H58" s="13"/>
    </row>
    <row r="59" spans="1:8" ht="15.75">
      <c r="A59" s="30">
        <v>13</v>
      </c>
      <c r="B59" s="67" t="s">
        <v>51</v>
      </c>
      <c r="C59" s="30" t="s">
        <v>29</v>
      </c>
      <c r="D59" s="68">
        <v>200</v>
      </c>
      <c r="E59" s="31"/>
      <c r="F59" s="50"/>
      <c r="G59" s="33">
        <f>Tabela13[[#This Row],[VALOR UND]]*Tabela13[[#This Row],[QUANTIDADE]]</f>
        <v>0</v>
      </c>
      <c r="H59" s="13"/>
    </row>
    <row r="60" spans="1:8" ht="15.75">
      <c r="A60" s="30">
        <v>14</v>
      </c>
      <c r="B60" s="67" t="s">
        <v>52</v>
      </c>
      <c r="C60" s="30" t="s">
        <v>29</v>
      </c>
      <c r="D60" s="68">
        <v>500</v>
      </c>
      <c r="E60" s="31"/>
      <c r="F60" s="50"/>
      <c r="G60" s="33">
        <f>Tabela13[[#This Row],[VALOR UND]]*Tabela13[[#This Row],[QUANTIDADE]]</f>
        <v>0</v>
      </c>
      <c r="H60" s="13"/>
    </row>
    <row r="61" spans="1:8" ht="15.75">
      <c r="A61" s="30">
        <v>15</v>
      </c>
      <c r="B61" s="67" t="s">
        <v>53</v>
      </c>
      <c r="C61" s="30" t="s">
        <v>29</v>
      </c>
      <c r="D61" s="68">
        <v>35</v>
      </c>
      <c r="E61" s="31"/>
      <c r="F61" s="50"/>
      <c r="G61" s="33">
        <f>Tabela13[[#This Row],[VALOR UND]]*Tabela13[[#This Row],[QUANTIDADE]]</f>
        <v>0</v>
      </c>
      <c r="H61" s="13"/>
    </row>
    <row r="62" spans="1:8" ht="15.75">
      <c r="A62" s="30">
        <v>16</v>
      </c>
      <c r="B62" s="67" t="s">
        <v>54</v>
      </c>
      <c r="C62" s="30" t="s">
        <v>29</v>
      </c>
      <c r="D62" s="68">
        <v>800</v>
      </c>
      <c r="E62" s="31"/>
      <c r="F62" s="50"/>
      <c r="G62" s="33">
        <f>Tabela13[[#This Row],[VALOR UND]]*Tabela13[[#This Row],[QUANTIDADE]]</f>
        <v>0</v>
      </c>
      <c r="H62" s="13"/>
    </row>
    <row r="63" spans="1:8" ht="15.75">
      <c r="A63" s="30">
        <v>17</v>
      </c>
      <c r="B63" s="67" t="s">
        <v>55</v>
      </c>
      <c r="C63" s="30" t="s">
        <v>29</v>
      </c>
      <c r="D63" s="68">
        <v>50</v>
      </c>
      <c r="E63" s="31"/>
      <c r="F63" s="50"/>
      <c r="G63" s="33">
        <f>Tabela13[[#This Row],[VALOR UND]]*Tabela13[[#This Row],[QUANTIDADE]]</f>
        <v>0</v>
      </c>
      <c r="H63" s="13"/>
    </row>
    <row r="64" spans="1:8" ht="15.75">
      <c r="A64" s="30">
        <v>18</v>
      </c>
      <c r="B64" s="67" t="s">
        <v>56</v>
      </c>
      <c r="C64" s="30" t="s">
        <v>29</v>
      </c>
      <c r="D64" s="68">
        <v>1</v>
      </c>
      <c r="E64" s="31"/>
      <c r="F64" s="50"/>
      <c r="G64" s="33">
        <f>Tabela13[[#This Row],[VALOR UND]]*Tabela13[[#This Row],[QUANTIDADE]]</f>
        <v>0</v>
      </c>
      <c r="H64" s="13"/>
    </row>
    <row r="65" spans="1:8" ht="15.75">
      <c r="A65" s="30">
        <v>19</v>
      </c>
      <c r="B65" s="67" t="s">
        <v>57</v>
      </c>
      <c r="C65" s="30" t="s">
        <v>29</v>
      </c>
      <c r="D65" s="68">
        <v>1000</v>
      </c>
      <c r="E65" s="31"/>
      <c r="F65" s="50"/>
      <c r="G65" s="33">
        <f>Tabela13[[#This Row],[VALOR UND]]*Tabela13[[#This Row],[QUANTIDADE]]</f>
        <v>0</v>
      </c>
      <c r="H65" s="13"/>
    </row>
    <row r="66" spans="1:8" ht="15.75">
      <c r="A66" s="30">
        <v>20</v>
      </c>
      <c r="B66" s="67" t="s">
        <v>58</v>
      </c>
      <c r="C66" s="30" t="s">
        <v>29</v>
      </c>
      <c r="D66" s="68">
        <v>10</v>
      </c>
      <c r="E66" s="31"/>
      <c r="F66" s="50"/>
      <c r="G66" s="51">
        <f>Tabela13[[#This Row],[VALOR UND]]*Tabela13[[#This Row],[QUANTIDADE]]</f>
        <v>0</v>
      </c>
      <c r="H66" s="13"/>
    </row>
    <row r="67" spans="1:8" ht="15.75">
      <c r="A67" s="30">
        <v>21</v>
      </c>
      <c r="B67" s="67" t="s">
        <v>59</v>
      </c>
      <c r="C67" s="30" t="s">
        <v>29</v>
      </c>
      <c r="D67" s="68">
        <v>150</v>
      </c>
      <c r="E67" s="31"/>
      <c r="F67" s="50"/>
      <c r="G67" s="51">
        <f>Tabela13[[#This Row],[VALOR UND]]*Tabela13[[#This Row],[QUANTIDADE]]</f>
        <v>0</v>
      </c>
      <c r="H67" s="13"/>
    </row>
    <row r="68" spans="1:8" ht="15.75">
      <c r="A68" s="30">
        <v>22</v>
      </c>
      <c r="B68" s="67" t="s">
        <v>60</v>
      </c>
      <c r="C68" s="30" t="s">
        <v>29</v>
      </c>
      <c r="D68" s="68">
        <v>500</v>
      </c>
      <c r="E68" s="31"/>
      <c r="F68" s="50"/>
      <c r="G68" s="51">
        <f>Tabela13[[#This Row],[VALOR UND]]*Tabela13[[#This Row],[QUANTIDADE]]</f>
        <v>0</v>
      </c>
      <c r="H68" s="13"/>
    </row>
    <row r="69" spans="1:8" ht="15.75">
      <c r="A69" s="30">
        <v>23</v>
      </c>
      <c r="B69" s="67" t="s">
        <v>61</v>
      </c>
      <c r="C69" s="30" t="s">
        <v>29</v>
      </c>
      <c r="D69" s="68">
        <v>800</v>
      </c>
      <c r="E69" s="31"/>
      <c r="F69" s="50"/>
      <c r="G69" s="51">
        <f>Tabela13[[#This Row],[VALOR UND]]*Tabela13[[#This Row],[QUANTIDADE]]</f>
        <v>0</v>
      </c>
      <c r="H69" s="13"/>
    </row>
    <row r="70" spans="1:8" ht="15.75">
      <c r="A70" s="30">
        <v>24</v>
      </c>
      <c r="B70" s="67" t="s">
        <v>62</v>
      </c>
      <c r="C70" s="30" t="s">
        <v>29</v>
      </c>
      <c r="D70" s="68">
        <v>2500</v>
      </c>
      <c r="E70" s="31"/>
      <c r="F70" s="50"/>
      <c r="G70" s="51">
        <f>Tabela13[[#This Row],[VALOR UND]]*Tabela13[[#This Row],[QUANTIDADE]]</f>
        <v>0</v>
      </c>
      <c r="H70" s="13"/>
    </row>
    <row r="71" spans="1:8" ht="15.75">
      <c r="A71" s="30">
        <v>25</v>
      </c>
      <c r="B71" s="67" t="s">
        <v>117</v>
      </c>
      <c r="C71" s="30" t="s">
        <v>29</v>
      </c>
      <c r="D71" s="68">
        <v>100</v>
      </c>
      <c r="E71" s="31"/>
      <c r="F71" s="50"/>
      <c r="G71" s="51">
        <f>Tabela13[[#This Row],[VALOR UND]]*Tabela13[[#This Row],[QUANTIDADE]]</f>
        <v>0</v>
      </c>
      <c r="H71" s="13"/>
    </row>
    <row r="72" spans="1:8" ht="15.75">
      <c r="A72" s="30">
        <v>26</v>
      </c>
      <c r="B72" s="67" t="s">
        <v>118</v>
      </c>
      <c r="C72" s="30" t="s">
        <v>29</v>
      </c>
      <c r="D72" s="68">
        <v>100</v>
      </c>
      <c r="E72" s="31"/>
      <c r="F72" s="50"/>
      <c r="G72" s="51">
        <f>Tabela13[[#This Row],[VALOR UND]]*Tabela13[[#This Row],[QUANTIDADE]]</f>
        <v>0</v>
      </c>
      <c r="H72" s="13"/>
    </row>
    <row r="73" spans="1:8" ht="15.75">
      <c r="A73" s="30">
        <v>27</v>
      </c>
      <c r="B73" s="67" t="s">
        <v>63</v>
      </c>
      <c r="C73" s="30" t="s">
        <v>29</v>
      </c>
      <c r="D73" s="68">
        <v>100</v>
      </c>
      <c r="E73" s="31"/>
      <c r="F73" s="50"/>
      <c r="G73" s="51">
        <f>Tabela13[[#This Row],[VALOR UND]]*Tabela13[[#This Row],[QUANTIDADE]]</f>
        <v>0</v>
      </c>
      <c r="H73" s="13"/>
    </row>
    <row r="74" spans="1:8" ht="15.75">
      <c r="A74" s="30">
        <v>28</v>
      </c>
      <c r="B74" s="67" t="s">
        <v>119</v>
      </c>
      <c r="C74" s="30" t="s">
        <v>29</v>
      </c>
      <c r="D74" s="68">
        <v>100</v>
      </c>
      <c r="E74" s="31"/>
      <c r="F74" s="50"/>
      <c r="G74" s="51">
        <f>Tabela13[[#This Row],[VALOR UND]]*Tabela13[[#This Row],[QUANTIDADE]]</f>
        <v>0</v>
      </c>
      <c r="H74" s="13"/>
    </row>
    <row r="75" spans="1:8" ht="15.75">
      <c r="A75" s="30">
        <v>29</v>
      </c>
      <c r="B75" s="67" t="s">
        <v>64</v>
      </c>
      <c r="C75" s="30" t="s">
        <v>29</v>
      </c>
      <c r="D75" s="68">
        <v>600</v>
      </c>
      <c r="E75" s="31"/>
      <c r="F75" s="50"/>
      <c r="G75" s="51">
        <f>Tabela13[[#This Row],[VALOR UND]]*Tabela13[[#This Row],[QUANTIDADE]]</f>
        <v>0</v>
      </c>
      <c r="H75" s="13"/>
    </row>
    <row r="76" spans="1:8" ht="15.75">
      <c r="A76" s="30">
        <v>30</v>
      </c>
      <c r="B76" s="67" t="s">
        <v>65</v>
      </c>
      <c r="C76" s="30" t="s">
        <v>29</v>
      </c>
      <c r="D76" s="68">
        <v>2000</v>
      </c>
      <c r="E76" s="31"/>
      <c r="F76" s="50"/>
      <c r="G76" s="51">
        <f>Tabela13[[#This Row],[VALOR UND]]*Tabela13[[#This Row],[QUANTIDADE]]</f>
        <v>0</v>
      </c>
      <c r="H76" s="13"/>
    </row>
    <row r="77" spans="1:8" ht="15.75">
      <c r="A77" s="30">
        <v>31</v>
      </c>
      <c r="B77" s="67" t="s">
        <v>66</v>
      </c>
      <c r="C77" s="30" t="s">
        <v>29</v>
      </c>
      <c r="D77" s="68">
        <v>7000</v>
      </c>
      <c r="E77" s="31"/>
      <c r="F77" s="50"/>
      <c r="G77" s="51">
        <f>Tabela13[[#This Row],[VALOR UND]]*Tabela13[[#This Row],[QUANTIDADE]]</f>
        <v>0</v>
      </c>
      <c r="H77" s="13"/>
    </row>
    <row r="78" spans="1:8" ht="15.75">
      <c r="A78" s="30">
        <v>32</v>
      </c>
      <c r="B78" s="67" t="s">
        <v>67</v>
      </c>
      <c r="C78" s="30" t="s">
        <v>29</v>
      </c>
      <c r="D78" s="68">
        <v>180</v>
      </c>
      <c r="E78" s="31"/>
      <c r="F78" s="50"/>
      <c r="G78" s="51">
        <f>Tabela13[[#This Row],[VALOR UND]]*Tabela13[[#This Row],[QUANTIDADE]]</f>
        <v>0</v>
      </c>
      <c r="H78" s="13"/>
    </row>
    <row r="79" spans="1:8" ht="15.75">
      <c r="A79" s="30">
        <v>33</v>
      </c>
      <c r="B79" s="67" t="s">
        <v>68</v>
      </c>
      <c r="C79" s="30" t="s">
        <v>29</v>
      </c>
      <c r="D79" s="68">
        <v>1000</v>
      </c>
      <c r="E79" s="31"/>
      <c r="F79" s="50"/>
      <c r="G79" s="51">
        <f>Tabela13[[#This Row],[VALOR UND]]*Tabela13[[#This Row],[QUANTIDADE]]</f>
        <v>0</v>
      </c>
      <c r="H79" s="13"/>
    </row>
    <row r="80" spans="1:8" ht="15.75">
      <c r="A80" s="30">
        <v>34</v>
      </c>
      <c r="B80" s="67" t="s">
        <v>120</v>
      </c>
      <c r="C80" s="30" t="s">
        <v>29</v>
      </c>
      <c r="D80" s="68">
        <v>50</v>
      </c>
      <c r="E80" s="31"/>
      <c r="F80" s="50"/>
      <c r="G80" s="51">
        <f>Tabela13[[#This Row],[VALOR UND]]*Tabela13[[#This Row],[QUANTIDADE]]</f>
        <v>0</v>
      </c>
      <c r="H80" s="13"/>
    </row>
    <row r="81" spans="1:8" ht="15.75">
      <c r="A81" s="30">
        <v>35</v>
      </c>
      <c r="B81" s="67" t="s">
        <v>69</v>
      </c>
      <c r="C81" s="30" t="s">
        <v>29</v>
      </c>
      <c r="D81" s="68">
        <v>500</v>
      </c>
      <c r="E81" s="31"/>
      <c r="F81" s="50"/>
      <c r="G81" s="51">
        <f>Tabela13[[#This Row],[VALOR UND]]*Tabela13[[#This Row],[QUANTIDADE]]</f>
        <v>0</v>
      </c>
      <c r="H81" s="13"/>
    </row>
    <row r="82" spans="1:8" ht="15.75">
      <c r="A82" s="30">
        <v>36</v>
      </c>
      <c r="B82" s="67" t="s">
        <v>121</v>
      </c>
      <c r="C82" s="30" t="s">
        <v>29</v>
      </c>
      <c r="D82" s="68">
        <v>30</v>
      </c>
      <c r="E82" s="31"/>
      <c r="F82" s="50"/>
      <c r="G82" s="51">
        <f>Tabela13[[#This Row],[VALOR UND]]*Tabela13[[#This Row],[QUANTIDADE]]</f>
        <v>0</v>
      </c>
      <c r="H82" s="13"/>
    </row>
    <row r="83" spans="1:8" ht="15.75">
      <c r="A83" s="30">
        <v>37</v>
      </c>
      <c r="B83" s="67" t="s">
        <v>70</v>
      </c>
      <c r="C83" s="30" t="s">
        <v>29</v>
      </c>
      <c r="D83" s="68">
        <v>1500</v>
      </c>
      <c r="E83" s="31"/>
      <c r="F83" s="50"/>
      <c r="G83" s="51">
        <f>Tabela13[[#This Row],[VALOR UND]]*Tabela13[[#This Row],[QUANTIDADE]]</f>
        <v>0</v>
      </c>
      <c r="H83" s="13"/>
    </row>
    <row r="84" spans="1:8" ht="15.75">
      <c r="A84" s="30">
        <v>38</v>
      </c>
      <c r="B84" s="67" t="s">
        <v>71</v>
      </c>
      <c r="C84" s="30" t="s">
        <v>29</v>
      </c>
      <c r="D84" s="68">
        <v>200</v>
      </c>
      <c r="E84" s="31"/>
      <c r="F84" s="50"/>
      <c r="G84" s="51">
        <f>Tabela13[[#This Row],[VALOR UND]]*Tabela13[[#This Row],[QUANTIDADE]]</f>
        <v>0</v>
      </c>
      <c r="H84" s="13"/>
    </row>
    <row r="85" spans="1:8" ht="15.75">
      <c r="A85" s="30">
        <v>39</v>
      </c>
      <c r="B85" s="67" t="s">
        <v>72</v>
      </c>
      <c r="C85" s="30" t="s">
        <v>29</v>
      </c>
      <c r="D85" s="68">
        <v>200</v>
      </c>
      <c r="E85" s="31"/>
      <c r="F85" s="50"/>
      <c r="G85" s="51">
        <f>Tabela13[[#This Row],[VALOR UND]]*Tabela13[[#This Row],[QUANTIDADE]]</f>
        <v>0</v>
      </c>
      <c r="H85" s="13"/>
    </row>
    <row r="86" spans="1:8" ht="15.75">
      <c r="A86" s="30">
        <v>40</v>
      </c>
      <c r="B86" s="67" t="s">
        <v>73</v>
      </c>
      <c r="C86" s="30" t="s">
        <v>29</v>
      </c>
      <c r="D86" s="68">
        <v>300</v>
      </c>
      <c r="E86" s="31"/>
      <c r="F86" s="50"/>
      <c r="G86" s="51">
        <f>Tabela13[[#This Row],[VALOR UND]]*Tabela13[[#This Row],[QUANTIDADE]]</f>
        <v>0</v>
      </c>
      <c r="H86" s="13"/>
    </row>
    <row r="87" spans="1:8" ht="15.75">
      <c r="A87" s="30">
        <v>41</v>
      </c>
      <c r="B87" s="67" t="s">
        <v>74</v>
      </c>
      <c r="C87" s="30" t="s">
        <v>29</v>
      </c>
      <c r="D87" s="68">
        <v>7000</v>
      </c>
      <c r="E87" s="31"/>
      <c r="F87" s="50"/>
      <c r="G87" s="51">
        <f>Tabela13[[#This Row],[VALOR UND]]*Tabela13[[#This Row],[QUANTIDADE]]</f>
        <v>0</v>
      </c>
      <c r="H87" s="13"/>
    </row>
    <row r="88" spans="1:8" ht="15.75">
      <c r="A88" s="30">
        <v>42</v>
      </c>
      <c r="B88" s="67" t="s">
        <v>122</v>
      </c>
      <c r="C88" s="30" t="s">
        <v>29</v>
      </c>
      <c r="D88" s="68">
        <v>130</v>
      </c>
      <c r="E88" s="31"/>
      <c r="F88" s="50"/>
      <c r="G88" s="51">
        <f>Tabela13[[#This Row],[VALOR UND]]*Tabela13[[#This Row],[QUANTIDADE]]</f>
        <v>0</v>
      </c>
      <c r="H88" s="13"/>
    </row>
    <row r="89" spans="1:8" ht="15.75">
      <c r="A89" s="30">
        <v>43</v>
      </c>
      <c r="B89" s="67" t="s">
        <v>75</v>
      </c>
      <c r="C89" s="30" t="s">
        <v>29</v>
      </c>
      <c r="D89" s="68">
        <v>500</v>
      </c>
      <c r="E89" s="31"/>
      <c r="F89" s="50"/>
      <c r="G89" s="51">
        <f>Tabela13[[#This Row],[VALOR UND]]*Tabela13[[#This Row],[QUANTIDADE]]</f>
        <v>0</v>
      </c>
      <c r="H89" s="13"/>
    </row>
    <row r="90" spans="1:8" ht="15.75">
      <c r="A90" s="30">
        <v>44</v>
      </c>
      <c r="B90" s="67" t="s">
        <v>76</v>
      </c>
      <c r="C90" s="30" t="s">
        <v>29</v>
      </c>
      <c r="D90" s="68">
        <v>100</v>
      </c>
      <c r="E90" s="31"/>
      <c r="F90" s="50"/>
      <c r="G90" s="51">
        <f>Tabela13[[#This Row],[VALOR UND]]*Tabela13[[#This Row],[QUANTIDADE]]</f>
        <v>0</v>
      </c>
      <c r="H90" s="13"/>
    </row>
    <row r="91" spans="1:8" ht="15.75">
      <c r="A91" s="30">
        <v>45</v>
      </c>
      <c r="B91" s="67" t="s">
        <v>77</v>
      </c>
      <c r="C91" s="30" t="s">
        <v>29</v>
      </c>
      <c r="D91" s="68">
        <v>400</v>
      </c>
      <c r="E91" s="31"/>
      <c r="F91" s="50"/>
      <c r="G91" s="51">
        <f>Tabela13[[#This Row],[VALOR UND]]*Tabela13[[#This Row],[QUANTIDADE]]</f>
        <v>0</v>
      </c>
      <c r="H91" s="13"/>
    </row>
    <row r="92" spans="1:8" ht="15.75">
      <c r="A92" s="30">
        <v>46</v>
      </c>
      <c r="B92" s="67" t="s">
        <v>123</v>
      </c>
      <c r="C92" s="30" t="s">
        <v>29</v>
      </c>
      <c r="D92" s="68">
        <v>150</v>
      </c>
      <c r="E92" s="31"/>
      <c r="F92" s="50"/>
      <c r="G92" s="51">
        <f>Tabela13[[#This Row],[VALOR UND]]*Tabela13[[#This Row],[QUANTIDADE]]</f>
        <v>0</v>
      </c>
      <c r="H92" s="13"/>
    </row>
    <row r="93" spans="1:8" ht="15.75">
      <c r="A93" s="30">
        <v>47</v>
      </c>
      <c r="B93" s="67" t="s">
        <v>78</v>
      </c>
      <c r="C93" s="30" t="s">
        <v>29</v>
      </c>
      <c r="D93" s="68">
        <v>1500</v>
      </c>
      <c r="E93" s="31"/>
      <c r="F93" s="50"/>
      <c r="G93" s="51">
        <f>Tabela13[[#This Row],[VALOR UND]]*Tabela13[[#This Row],[QUANTIDADE]]</f>
        <v>0</v>
      </c>
      <c r="H93" s="13"/>
    </row>
    <row r="94" spans="1:8" ht="15.75">
      <c r="A94" s="30">
        <v>48</v>
      </c>
      <c r="B94" s="67" t="s">
        <v>79</v>
      </c>
      <c r="C94" s="30" t="s">
        <v>29</v>
      </c>
      <c r="D94" s="68">
        <v>48</v>
      </c>
      <c r="E94" s="31"/>
      <c r="F94" s="50"/>
      <c r="G94" s="51">
        <f>Tabela13[[#This Row],[VALOR UND]]*Tabela13[[#This Row],[QUANTIDADE]]</f>
        <v>0</v>
      </c>
      <c r="H94" s="13"/>
    </row>
    <row r="95" spans="1:8" ht="15.75">
      <c r="A95" s="30">
        <v>49</v>
      </c>
      <c r="B95" s="67" t="s">
        <v>124</v>
      </c>
      <c r="C95" s="30" t="s">
        <v>29</v>
      </c>
      <c r="D95" s="68">
        <v>25</v>
      </c>
      <c r="E95" s="31"/>
      <c r="F95" s="50"/>
      <c r="G95" s="51">
        <f>Tabela13[[#This Row],[VALOR UND]]*Tabela13[[#This Row],[QUANTIDADE]]</f>
        <v>0</v>
      </c>
      <c r="H95" s="13"/>
    </row>
    <row r="96" spans="1:8" ht="15.75">
      <c r="A96" s="30">
        <v>50</v>
      </c>
      <c r="B96" s="67" t="s">
        <v>125</v>
      </c>
      <c r="C96" s="30" t="s">
        <v>29</v>
      </c>
      <c r="D96" s="68">
        <v>100</v>
      </c>
      <c r="E96" s="31"/>
      <c r="F96" s="50"/>
      <c r="G96" s="51">
        <f>Tabela13[[#This Row],[VALOR UND]]*Tabela13[[#This Row],[QUANTIDADE]]</f>
        <v>0</v>
      </c>
      <c r="H96" s="13"/>
    </row>
    <row r="97" spans="1:8" ht="15.75">
      <c r="A97" s="30">
        <v>51</v>
      </c>
      <c r="B97" s="67" t="s">
        <v>80</v>
      </c>
      <c r="C97" s="30" t="s">
        <v>29</v>
      </c>
      <c r="D97" s="68">
        <v>200</v>
      </c>
      <c r="E97" s="31"/>
      <c r="F97" s="50"/>
      <c r="G97" s="51">
        <f>Tabela13[[#This Row],[VALOR UND]]*Tabela13[[#This Row],[QUANTIDADE]]</f>
        <v>0</v>
      </c>
      <c r="H97" s="13"/>
    </row>
    <row r="98" spans="1:8" ht="15.75">
      <c r="A98" s="30">
        <v>52</v>
      </c>
      <c r="B98" s="67" t="s">
        <v>126</v>
      </c>
      <c r="C98" s="30" t="s">
        <v>29</v>
      </c>
      <c r="D98" s="68">
        <v>100</v>
      </c>
      <c r="E98" s="31"/>
      <c r="F98" s="50"/>
      <c r="G98" s="51">
        <f>Tabela13[[#This Row],[VALOR UND]]*Tabela13[[#This Row],[QUANTIDADE]]</f>
        <v>0</v>
      </c>
      <c r="H98" s="13"/>
    </row>
    <row r="99" spans="1:8" ht="15.75">
      <c r="A99" s="30">
        <v>53</v>
      </c>
      <c r="B99" s="67" t="s">
        <v>81</v>
      </c>
      <c r="C99" s="30" t="s">
        <v>29</v>
      </c>
      <c r="D99" s="68">
        <v>1000</v>
      </c>
      <c r="E99" s="31"/>
      <c r="F99" s="50"/>
      <c r="G99" s="51">
        <f>Tabela13[[#This Row],[VALOR UND]]*Tabela13[[#This Row],[QUANTIDADE]]</f>
        <v>0</v>
      </c>
      <c r="H99" s="13"/>
    </row>
    <row r="100" spans="1:8" ht="15.75">
      <c r="A100" s="30">
        <v>54</v>
      </c>
      <c r="B100" s="67" t="s">
        <v>82</v>
      </c>
      <c r="C100" s="30" t="s">
        <v>29</v>
      </c>
      <c r="D100" s="68">
        <v>100</v>
      </c>
      <c r="E100" s="31"/>
      <c r="F100" s="50"/>
      <c r="G100" s="51">
        <f>Tabela13[[#This Row],[VALOR UND]]*Tabela13[[#This Row],[QUANTIDADE]]</f>
        <v>0</v>
      </c>
      <c r="H100" s="13"/>
    </row>
    <row r="101" spans="1:8" ht="15.75">
      <c r="A101" s="30">
        <v>55</v>
      </c>
      <c r="B101" s="67" t="s">
        <v>83</v>
      </c>
      <c r="C101" s="30" t="s">
        <v>29</v>
      </c>
      <c r="D101" s="68">
        <v>500</v>
      </c>
      <c r="E101" s="31"/>
      <c r="F101" s="50"/>
      <c r="G101" s="51">
        <f>Tabela13[[#This Row],[VALOR UND]]*Tabela13[[#This Row],[QUANTIDADE]]</f>
        <v>0</v>
      </c>
      <c r="H101" s="13"/>
    </row>
    <row r="102" spans="1:8" ht="15.75">
      <c r="A102" s="30">
        <v>56</v>
      </c>
      <c r="B102" s="67" t="s">
        <v>127</v>
      </c>
      <c r="C102" s="30" t="s">
        <v>29</v>
      </c>
      <c r="D102" s="68">
        <v>100</v>
      </c>
      <c r="E102" s="31"/>
      <c r="F102" s="50"/>
      <c r="G102" s="51">
        <f>Tabela13[[#This Row],[VALOR UND]]*Tabela13[[#This Row],[QUANTIDADE]]</f>
        <v>0</v>
      </c>
      <c r="H102" s="13"/>
    </row>
    <row r="103" spans="1:8" ht="15.75">
      <c r="A103" s="30">
        <v>57</v>
      </c>
      <c r="B103" s="67" t="s">
        <v>84</v>
      </c>
      <c r="C103" s="30" t="s">
        <v>29</v>
      </c>
      <c r="D103" s="68">
        <v>48</v>
      </c>
      <c r="E103" s="31"/>
      <c r="F103" s="50"/>
      <c r="G103" s="51">
        <f>Tabela13[[#This Row],[VALOR UND]]*Tabela13[[#This Row],[QUANTIDADE]]</f>
        <v>0</v>
      </c>
      <c r="H103" s="13"/>
    </row>
    <row r="104" spans="1:8" ht="15.75">
      <c r="A104" s="30">
        <v>58</v>
      </c>
      <c r="B104" s="67" t="s">
        <v>85</v>
      </c>
      <c r="C104" s="30" t="s">
        <v>29</v>
      </c>
      <c r="D104" s="68">
        <v>100</v>
      </c>
      <c r="E104" s="31"/>
      <c r="F104" s="50"/>
      <c r="G104" s="51">
        <f>Tabela13[[#This Row],[VALOR UND]]*Tabela13[[#This Row],[QUANTIDADE]]</f>
        <v>0</v>
      </c>
      <c r="H104" s="13"/>
    </row>
    <row r="105" spans="1:8" ht="15.75">
      <c r="A105" s="30">
        <v>59</v>
      </c>
      <c r="B105" s="67" t="s">
        <v>86</v>
      </c>
      <c r="C105" s="30" t="s">
        <v>29</v>
      </c>
      <c r="D105" s="68">
        <v>150</v>
      </c>
      <c r="E105" s="31"/>
      <c r="F105" s="50"/>
      <c r="G105" s="51">
        <f>Tabela13[[#This Row],[VALOR UND]]*Tabela13[[#This Row],[QUANTIDADE]]</f>
        <v>0</v>
      </c>
      <c r="H105" s="13"/>
    </row>
    <row r="106" spans="1:8" ht="15.75">
      <c r="A106" s="30">
        <v>60</v>
      </c>
      <c r="B106" s="67" t="s">
        <v>87</v>
      </c>
      <c r="C106" s="30" t="s">
        <v>29</v>
      </c>
      <c r="D106" s="68">
        <v>100</v>
      </c>
      <c r="E106" s="31"/>
      <c r="F106" s="50"/>
      <c r="G106" s="51">
        <f>Tabela13[[#This Row],[VALOR UND]]*Tabela13[[#This Row],[QUANTIDADE]]</f>
        <v>0</v>
      </c>
      <c r="H106" s="13"/>
    </row>
    <row r="107" spans="1:8" ht="15.75">
      <c r="A107" s="30">
        <v>61</v>
      </c>
      <c r="B107" s="67" t="s">
        <v>88</v>
      </c>
      <c r="C107" s="30" t="s">
        <v>29</v>
      </c>
      <c r="D107" s="68">
        <v>1000</v>
      </c>
      <c r="E107" s="31"/>
      <c r="F107" s="50"/>
      <c r="G107" s="51">
        <f>Tabela13[[#This Row],[VALOR UND]]*Tabela13[[#This Row],[QUANTIDADE]]</f>
        <v>0</v>
      </c>
      <c r="H107" s="71"/>
    </row>
    <row r="108" spans="1:8" ht="15.75">
      <c r="A108" s="30">
        <v>62</v>
      </c>
      <c r="B108" s="67" t="s">
        <v>89</v>
      </c>
      <c r="C108" s="30" t="s">
        <v>29</v>
      </c>
      <c r="D108" s="68">
        <v>50</v>
      </c>
      <c r="E108" s="31"/>
      <c r="F108" s="50"/>
      <c r="G108" s="69">
        <f>Tabela13[[#This Row],[VALOR UND]]*Tabela13[[#This Row],[QUANTIDADE]]</f>
        <v>0</v>
      </c>
      <c r="H108" s="98"/>
    </row>
    <row r="109" spans="1:8" ht="15.75">
      <c r="A109" s="30">
        <v>63</v>
      </c>
      <c r="B109" s="67" t="s">
        <v>128</v>
      </c>
      <c r="C109" s="30" t="s">
        <v>29</v>
      </c>
      <c r="D109" s="68">
        <v>50</v>
      </c>
      <c r="E109" s="31"/>
      <c r="F109" s="50"/>
      <c r="G109" s="69">
        <f>Tabela13[[#This Row],[VALOR UND]]*Tabela13[[#This Row],[QUANTIDADE]]</f>
        <v>0</v>
      </c>
      <c r="H109" s="72"/>
    </row>
    <row r="110" spans="1:8" ht="15.75">
      <c r="A110" s="30">
        <v>64</v>
      </c>
      <c r="B110" s="67" t="s">
        <v>90</v>
      </c>
      <c r="C110" s="30" t="s">
        <v>29</v>
      </c>
      <c r="D110" s="68">
        <v>1500</v>
      </c>
      <c r="E110" s="31"/>
      <c r="F110" s="50"/>
      <c r="G110" s="69">
        <f>Tabela13[[#This Row],[VALOR UND]]*Tabela13[[#This Row],[QUANTIDADE]]</f>
        <v>0</v>
      </c>
      <c r="H110" s="72"/>
    </row>
    <row r="111" spans="1:8" ht="15.75">
      <c r="A111" s="30">
        <v>65</v>
      </c>
      <c r="B111" s="67" t="s">
        <v>91</v>
      </c>
      <c r="C111" s="30" t="s">
        <v>29</v>
      </c>
      <c r="D111" s="68">
        <v>100</v>
      </c>
      <c r="E111" s="31"/>
      <c r="F111" s="50"/>
      <c r="G111" s="69">
        <f>Tabela13[[#This Row],[VALOR UND]]*Tabela13[[#This Row],[QUANTIDADE]]</f>
        <v>0</v>
      </c>
      <c r="H111" s="72"/>
    </row>
    <row r="112" spans="1:8" ht="15.75">
      <c r="A112" s="30">
        <v>66</v>
      </c>
      <c r="B112" s="67" t="s">
        <v>92</v>
      </c>
      <c r="C112" s="30" t="s">
        <v>29</v>
      </c>
      <c r="D112" s="68">
        <v>200</v>
      </c>
      <c r="E112" s="31"/>
      <c r="F112" s="50"/>
      <c r="G112" s="69">
        <f>Tabela13[[#This Row],[VALOR UND]]*Tabela13[[#This Row],[QUANTIDADE]]</f>
        <v>0</v>
      </c>
      <c r="H112" s="72"/>
    </row>
    <row r="113" spans="1:8" ht="15.75">
      <c r="A113" s="30">
        <v>67</v>
      </c>
      <c r="B113" s="67" t="s">
        <v>93</v>
      </c>
      <c r="C113" s="30" t="s">
        <v>29</v>
      </c>
      <c r="D113" s="68">
        <v>600</v>
      </c>
      <c r="E113" s="31"/>
      <c r="F113" s="50"/>
      <c r="G113" s="69">
        <f>Tabela13[[#This Row],[VALOR UND]]*Tabela13[[#This Row],[QUANTIDADE]]</f>
        <v>0</v>
      </c>
      <c r="H113" s="72"/>
    </row>
    <row r="114" spans="1:8" ht="15.75">
      <c r="A114" s="30">
        <v>68</v>
      </c>
      <c r="B114" s="67" t="s">
        <v>94</v>
      </c>
      <c r="C114" s="30" t="s">
        <v>29</v>
      </c>
      <c r="D114" s="68">
        <v>10</v>
      </c>
      <c r="E114" s="31"/>
      <c r="F114" s="50"/>
      <c r="G114" s="69">
        <f>Tabela13[[#This Row],[VALOR UND]]*Tabela13[[#This Row],[QUANTIDADE]]</f>
        <v>0</v>
      </c>
      <c r="H114" s="72"/>
    </row>
    <row r="115" spans="1:8" ht="15.75">
      <c r="A115" s="30">
        <v>69</v>
      </c>
      <c r="B115" s="67" t="s">
        <v>129</v>
      </c>
      <c r="C115" s="30" t="s">
        <v>29</v>
      </c>
      <c r="D115" s="68">
        <v>20</v>
      </c>
      <c r="E115" s="31"/>
      <c r="F115" s="50"/>
      <c r="G115" s="69">
        <f>Tabela13[[#This Row],[VALOR UND]]*Tabela13[[#This Row],[QUANTIDADE]]</f>
        <v>0</v>
      </c>
      <c r="H115" s="72"/>
    </row>
    <row r="116" spans="1:8" ht="15.75">
      <c r="A116" s="30">
        <v>70</v>
      </c>
      <c r="B116" s="67" t="s">
        <v>95</v>
      </c>
      <c r="C116" s="30" t="s">
        <v>29</v>
      </c>
      <c r="D116" s="68">
        <v>100</v>
      </c>
      <c r="E116" s="31"/>
      <c r="F116" s="50"/>
      <c r="G116" s="69">
        <f>Tabela13[[#This Row],[VALOR UND]]*Tabela13[[#This Row],[QUANTIDADE]]</f>
        <v>0</v>
      </c>
      <c r="H116" s="72"/>
    </row>
    <row r="117" spans="1:8" ht="15.75">
      <c r="A117" s="30">
        <v>71</v>
      </c>
      <c r="B117" s="67" t="s">
        <v>96</v>
      </c>
      <c r="C117" s="30" t="s">
        <v>29</v>
      </c>
      <c r="D117" s="68">
        <v>600</v>
      </c>
      <c r="E117" s="31"/>
      <c r="F117" s="50"/>
      <c r="G117" s="69">
        <f>Tabela13[[#This Row],[VALOR UND]]*Tabela13[[#This Row],[QUANTIDADE]]</f>
        <v>0</v>
      </c>
      <c r="H117" s="72"/>
    </row>
    <row r="118" spans="1:8" ht="15.75">
      <c r="A118" s="30">
        <v>72</v>
      </c>
      <c r="B118" s="67" t="s">
        <v>97</v>
      </c>
      <c r="C118" s="30" t="s">
        <v>29</v>
      </c>
      <c r="D118" s="68">
        <v>1000</v>
      </c>
      <c r="E118" s="31"/>
      <c r="F118" s="50"/>
      <c r="G118" s="69">
        <f>Tabela13[[#This Row],[VALOR UND]]*Tabela13[[#This Row],[QUANTIDADE]]</f>
        <v>0</v>
      </c>
      <c r="H118" s="72"/>
    </row>
    <row r="119" spans="1:8" ht="15.75">
      <c r="A119" s="30">
        <v>73</v>
      </c>
      <c r="B119" s="67" t="s">
        <v>130</v>
      </c>
      <c r="C119" s="30" t="s">
        <v>29</v>
      </c>
      <c r="D119" s="68">
        <v>48</v>
      </c>
      <c r="E119" s="31"/>
      <c r="F119" s="50"/>
      <c r="G119" s="69">
        <f>Tabela13[[#This Row],[VALOR UND]]*Tabela13[[#This Row],[QUANTIDADE]]</f>
        <v>0</v>
      </c>
      <c r="H119" s="72"/>
    </row>
    <row r="120" spans="1:8" ht="15.75">
      <c r="A120" s="30">
        <v>74</v>
      </c>
      <c r="B120" s="67" t="s">
        <v>131</v>
      </c>
      <c r="C120" s="30" t="s">
        <v>29</v>
      </c>
      <c r="D120" s="68">
        <v>150</v>
      </c>
      <c r="E120" s="31"/>
      <c r="F120" s="50"/>
      <c r="G120" s="69">
        <f>Tabela13[[#This Row],[VALOR UND]]*Tabela13[[#This Row],[QUANTIDADE]]</f>
        <v>0</v>
      </c>
      <c r="H120" s="72"/>
    </row>
    <row r="121" spans="1:8" ht="15.75">
      <c r="A121" s="30">
        <v>75</v>
      </c>
      <c r="B121" s="67" t="s">
        <v>132</v>
      </c>
      <c r="C121" s="30" t="s">
        <v>29</v>
      </c>
      <c r="D121" s="68">
        <v>120</v>
      </c>
      <c r="E121" s="31"/>
      <c r="F121" s="50"/>
      <c r="G121" s="69">
        <f>Tabela13[[#This Row],[VALOR UND]]*Tabela13[[#This Row],[QUANTIDADE]]</f>
        <v>0</v>
      </c>
      <c r="H121" s="72"/>
    </row>
    <row r="122" spans="1:8" ht="15.75">
      <c r="A122" s="30">
        <v>76</v>
      </c>
      <c r="B122" s="67" t="s">
        <v>98</v>
      </c>
      <c r="C122" s="30" t="s">
        <v>29</v>
      </c>
      <c r="D122" s="68">
        <v>150</v>
      </c>
      <c r="E122" s="31"/>
      <c r="F122" s="50"/>
      <c r="G122" s="69">
        <f>Tabela13[[#This Row],[VALOR UND]]*Tabela13[[#This Row],[QUANTIDADE]]</f>
        <v>0</v>
      </c>
      <c r="H122" s="72"/>
    </row>
    <row r="123" spans="1:8" ht="15.75">
      <c r="A123" s="30">
        <v>77</v>
      </c>
      <c r="B123" s="67" t="s">
        <v>99</v>
      </c>
      <c r="C123" s="30" t="s">
        <v>29</v>
      </c>
      <c r="D123" s="68">
        <v>500</v>
      </c>
      <c r="E123" s="31"/>
      <c r="F123" s="50"/>
      <c r="G123" s="69">
        <f>Tabela13[[#This Row],[VALOR UND]]*Tabela13[[#This Row],[QUANTIDADE]]</f>
        <v>0</v>
      </c>
      <c r="H123" s="72"/>
    </row>
    <row r="124" spans="1:8" ht="15.75">
      <c r="A124" s="30">
        <v>78</v>
      </c>
      <c r="B124" s="67" t="s">
        <v>100</v>
      </c>
      <c r="C124" s="30" t="s">
        <v>29</v>
      </c>
      <c r="D124" s="68">
        <v>300</v>
      </c>
      <c r="E124" s="31"/>
      <c r="F124" s="50"/>
      <c r="G124" s="69">
        <f>Tabela13[[#This Row],[VALOR UND]]*Tabela13[[#This Row],[QUANTIDADE]]</f>
        <v>0</v>
      </c>
      <c r="H124" s="72"/>
    </row>
    <row r="125" spans="1:8" ht="15.75">
      <c r="A125" s="30">
        <v>79</v>
      </c>
      <c r="B125" s="67" t="s">
        <v>133</v>
      </c>
      <c r="C125" s="30" t="s">
        <v>29</v>
      </c>
      <c r="D125" s="68">
        <v>150</v>
      </c>
      <c r="E125" s="31"/>
      <c r="F125" s="50"/>
      <c r="G125" s="69">
        <f>Tabela13[[#This Row],[VALOR UND]]*Tabela13[[#This Row],[QUANTIDADE]]</f>
        <v>0</v>
      </c>
      <c r="H125" s="72"/>
    </row>
    <row r="126" spans="1:8" ht="15.75">
      <c r="A126" s="30">
        <v>80</v>
      </c>
      <c r="B126" s="67" t="s">
        <v>101</v>
      </c>
      <c r="C126" s="30" t="s">
        <v>29</v>
      </c>
      <c r="D126" s="68">
        <v>600</v>
      </c>
      <c r="E126" s="31"/>
      <c r="F126" s="50"/>
      <c r="G126" s="69">
        <f>Tabela13[[#This Row],[VALOR UND]]*Tabela13[[#This Row],[QUANTIDADE]]</f>
        <v>0</v>
      </c>
      <c r="H126" s="72"/>
    </row>
    <row r="127" spans="1:8" ht="15.75">
      <c r="A127" s="30">
        <v>81</v>
      </c>
      <c r="B127" s="67" t="s">
        <v>134</v>
      </c>
      <c r="C127" s="30" t="s">
        <v>29</v>
      </c>
      <c r="D127" s="68">
        <v>500</v>
      </c>
      <c r="E127" s="31"/>
      <c r="F127" s="50"/>
      <c r="G127" s="69">
        <f>Tabela13[[#This Row],[VALOR UND]]*Tabela13[[#This Row],[QUANTIDADE]]</f>
        <v>0</v>
      </c>
      <c r="H127" s="72"/>
    </row>
    <row r="128" spans="1:8" ht="15.75">
      <c r="A128" s="30">
        <v>82</v>
      </c>
      <c r="B128" s="67" t="s">
        <v>135</v>
      </c>
      <c r="C128" s="30" t="s">
        <v>29</v>
      </c>
      <c r="D128" s="68">
        <v>20</v>
      </c>
      <c r="E128" s="31"/>
      <c r="F128" s="50"/>
      <c r="G128" s="69">
        <f>Tabela13[[#This Row],[VALOR UND]]*Tabela13[[#This Row],[QUANTIDADE]]</f>
        <v>0</v>
      </c>
      <c r="H128" s="72"/>
    </row>
    <row r="129" spans="1:8" ht="15.75">
      <c r="A129" s="30">
        <v>83</v>
      </c>
      <c r="B129" s="67" t="s">
        <v>102</v>
      </c>
      <c r="C129" s="30" t="s">
        <v>29</v>
      </c>
      <c r="D129" s="68">
        <v>500</v>
      </c>
      <c r="E129" s="31"/>
      <c r="F129" s="50"/>
      <c r="G129" s="69">
        <f>Tabela13[[#This Row],[VALOR UND]]*Tabela13[[#This Row],[QUANTIDADE]]</f>
        <v>0</v>
      </c>
      <c r="H129" s="72"/>
    </row>
    <row r="130" spans="1:8" ht="15.75">
      <c r="A130" s="30">
        <v>84</v>
      </c>
      <c r="B130" s="67" t="s">
        <v>136</v>
      </c>
      <c r="C130" s="30" t="s">
        <v>29</v>
      </c>
      <c r="D130" s="68">
        <v>2000</v>
      </c>
      <c r="E130" s="31"/>
      <c r="F130" s="50"/>
      <c r="G130" s="69">
        <f>Tabela13[[#This Row],[VALOR UND]]*Tabela13[[#This Row],[QUANTIDADE]]</f>
        <v>0</v>
      </c>
      <c r="H130" s="72"/>
    </row>
    <row r="131" spans="1:8" ht="15.75">
      <c r="A131" s="30">
        <v>85</v>
      </c>
      <c r="B131" s="67" t="s">
        <v>103</v>
      </c>
      <c r="C131" s="30" t="s">
        <v>29</v>
      </c>
      <c r="D131" s="68">
        <v>200</v>
      </c>
      <c r="E131" s="31"/>
      <c r="F131" s="50"/>
      <c r="G131" s="69">
        <f>Tabela13[[#This Row],[VALOR UND]]*Tabela13[[#This Row],[QUANTIDADE]]</f>
        <v>0</v>
      </c>
      <c r="H131" s="72"/>
    </row>
    <row r="132" spans="1:8" ht="15.75">
      <c r="A132" s="30">
        <v>86</v>
      </c>
      <c r="B132" s="67" t="s">
        <v>104</v>
      </c>
      <c r="C132" s="30" t="s">
        <v>29</v>
      </c>
      <c r="D132" s="68">
        <v>400</v>
      </c>
      <c r="E132" s="31"/>
      <c r="F132" s="50"/>
      <c r="G132" s="69">
        <f>Tabela13[[#This Row],[VALOR UND]]*Tabela13[[#This Row],[QUANTIDADE]]</f>
        <v>0</v>
      </c>
      <c r="H132" s="72"/>
    </row>
    <row r="133" spans="1:8" ht="15.75">
      <c r="A133" s="30">
        <v>87</v>
      </c>
      <c r="B133" s="67" t="s">
        <v>105</v>
      </c>
      <c r="C133" s="30" t="s">
        <v>29</v>
      </c>
      <c r="D133" s="68">
        <v>400</v>
      </c>
      <c r="E133" s="31"/>
      <c r="F133" s="50"/>
      <c r="G133" s="69">
        <f>Tabela13[[#This Row],[VALOR UND]]*Tabela13[[#This Row],[QUANTIDADE]]</f>
        <v>0</v>
      </c>
      <c r="H133" s="72"/>
    </row>
    <row r="134" spans="1:8" ht="15.75">
      <c r="A134" s="30">
        <v>88</v>
      </c>
      <c r="B134" s="67" t="s">
        <v>106</v>
      </c>
      <c r="C134" s="30" t="s">
        <v>29</v>
      </c>
      <c r="D134" s="68">
        <v>150</v>
      </c>
      <c r="E134" s="31"/>
      <c r="F134" s="50"/>
      <c r="G134" s="69">
        <f>Tabela13[[#This Row],[VALOR UND]]*Tabela13[[#This Row],[QUANTIDADE]]</f>
        <v>0</v>
      </c>
      <c r="H134" s="72"/>
    </row>
    <row r="135" spans="1:8" ht="15.75">
      <c r="A135" s="30">
        <v>89</v>
      </c>
      <c r="B135" s="67" t="s">
        <v>107</v>
      </c>
      <c r="C135" s="30" t="s">
        <v>29</v>
      </c>
      <c r="D135" s="68">
        <v>300</v>
      </c>
      <c r="E135" s="31"/>
      <c r="F135" s="50"/>
      <c r="G135" s="69">
        <f>Tabela13[[#This Row],[VALOR UND]]*Tabela13[[#This Row],[QUANTIDADE]]</f>
        <v>0</v>
      </c>
      <c r="H135" s="72"/>
    </row>
    <row r="136" spans="1:8" ht="15.75">
      <c r="A136" s="30">
        <v>90</v>
      </c>
      <c r="B136" s="67" t="s">
        <v>137</v>
      </c>
      <c r="C136" s="30" t="s">
        <v>29</v>
      </c>
      <c r="D136" s="68">
        <v>250</v>
      </c>
      <c r="E136" s="31"/>
      <c r="F136" s="50"/>
      <c r="G136" s="69">
        <f>Tabela13[[#This Row],[VALOR UND]]*Tabela13[[#This Row],[QUANTIDADE]]</f>
        <v>0</v>
      </c>
      <c r="H136" s="72"/>
    </row>
    <row r="137" spans="1:8" ht="15.75">
      <c r="A137" s="30">
        <v>91</v>
      </c>
      <c r="B137" s="67" t="s">
        <v>108</v>
      </c>
      <c r="C137" s="30" t="s">
        <v>29</v>
      </c>
      <c r="D137" s="68">
        <v>300</v>
      </c>
      <c r="E137" s="31"/>
      <c r="F137" s="50"/>
      <c r="G137" s="69">
        <f>Tabela13[[#This Row],[VALOR UND]]*Tabela13[[#This Row],[QUANTIDADE]]</f>
        <v>0</v>
      </c>
      <c r="H137" s="72"/>
    </row>
    <row r="138" spans="1:8" ht="15.75">
      <c r="A138" s="30">
        <v>92</v>
      </c>
      <c r="B138" s="67" t="s">
        <v>109</v>
      </c>
      <c r="C138" s="30" t="s">
        <v>29</v>
      </c>
      <c r="D138" s="68">
        <v>500</v>
      </c>
      <c r="E138" s="31"/>
      <c r="F138" s="50"/>
      <c r="G138" s="69">
        <f>Tabela13[[#This Row],[VALOR UND]]*Tabela13[[#This Row],[QUANTIDADE]]</f>
        <v>0</v>
      </c>
      <c r="H138" s="72"/>
    </row>
    <row r="139" spans="1:8" ht="15.75">
      <c r="A139" s="30">
        <v>93</v>
      </c>
      <c r="B139" s="67" t="s">
        <v>110</v>
      </c>
      <c r="C139" s="30" t="s">
        <v>29</v>
      </c>
      <c r="D139" s="68">
        <v>100</v>
      </c>
      <c r="E139" s="31"/>
      <c r="F139" s="50"/>
      <c r="G139" s="69">
        <f>Tabela13[[#This Row],[VALOR UND]]*Tabela13[[#This Row],[QUANTIDADE]]</f>
        <v>0</v>
      </c>
      <c r="H139" s="72"/>
    </row>
    <row r="140" spans="1:8" ht="15.75">
      <c r="A140" s="30">
        <v>94</v>
      </c>
      <c r="B140" s="67" t="s">
        <v>138</v>
      </c>
      <c r="C140" s="30" t="s">
        <v>29</v>
      </c>
      <c r="D140" s="68">
        <v>50</v>
      </c>
      <c r="E140" s="31"/>
      <c r="F140" s="50"/>
      <c r="G140" s="69">
        <f>Tabela13[[#This Row],[VALOR UND]]*Tabela13[[#This Row],[QUANTIDADE]]</f>
        <v>0</v>
      </c>
      <c r="H140" s="72"/>
    </row>
    <row r="141" spans="1:8" ht="15.75">
      <c r="A141" s="30">
        <v>95</v>
      </c>
      <c r="B141" s="67" t="s">
        <v>111</v>
      </c>
      <c r="C141" s="30" t="s">
        <v>29</v>
      </c>
      <c r="D141" s="68">
        <v>48</v>
      </c>
      <c r="E141" s="31"/>
      <c r="F141" s="50"/>
      <c r="G141" s="69">
        <f>Tabela13[[#This Row],[VALOR UND]]*Tabela13[[#This Row],[QUANTIDADE]]</f>
        <v>0</v>
      </c>
      <c r="H141" s="72"/>
    </row>
    <row r="142" spans="1:8" ht="15.75">
      <c r="A142" s="30">
        <v>96</v>
      </c>
      <c r="B142" s="67" t="s">
        <v>112</v>
      </c>
      <c r="C142" s="30" t="s">
        <v>29</v>
      </c>
      <c r="D142" s="68">
        <v>1500</v>
      </c>
      <c r="E142" s="31"/>
      <c r="F142" s="50"/>
      <c r="G142" s="69">
        <f>Tabela13[[#This Row],[VALOR UND]]*Tabela13[[#This Row],[QUANTIDADE]]</f>
        <v>0</v>
      </c>
      <c r="H142" s="72"/>
    </row>
    <row r="143" spans="1:8" ht="15.75">
      <c r="A143" s="30">
        <v>97</v>
      </c>
      <c r="B143" s="67" t="s">
        <v>113</v>
      </c>
      <c r="C143" s="30" t="s">
        <v>29</v>
      </c>
      <c r="D143" s="68">
        <v>100</v>
      </c>
      <c r="E143" s="31"/>
      <c r="F143" s="50"/>
      <c r="G143" s="69">
        <f>Tabela13[[#This Row],[VALOR UND]]*Tabela13[[#This Row],[QUANTIDADE]]</f>
        <v>0</v>
      </c>
      <c r="H143" s="72"/>
    </row>
    <row r="144" spans="1:8" ht="15.75">
      <c r="A144" s="30">
        <v>98</v>
      </c>
      <c r="B144" s="67" t="s">
        <v>139</v>
      </c>
      <c r="C144" s="30" t="s">
        <v>29</v>
      </c>
      <c r="D144" s="68">
        <v>150</v>
      </c>
      <c r="E144" s="31"/>
      <c r="F144" s="50"/>
      <c r="G144" s="69">
        <f>Tabela13[[#This Row],[VALOR UND]]*Tabela13[[#This Row],[QUANTIDADE]]</f>
        <v>0</v>
      </c>
      <c r="H144" s="72"/>
    </row>
    <row r="145" spans="1:8" ht="15.75">
      <c r="A145" s="30">
        <v>99</v>
      </c>
      <c r="B145" s="67" t="s">
        <v>140</v>
      </c>
      <c r="C145" s="30" t="s">
        <v>29</v>
      </c>
      <c r="D145" s="68">
        <v>30</v>
      </c>
      <c r="E145" s="31"/>
      <c r="F145" s="50"/>
      <c r="G145" s="69">
        <f>Tabela13[[#This Row],[VALOR UND]]*Tabela13[[#This Row],[QUANTIDADE]]</f>
        <v>0</v>
      </c>
      <c r="H145" s="72"/>
    </row>
    <row r="146" spans="1:8" ht="15.75">
      <c r="A146" s="30">
        <v>100</v>
      </c>
      <c r="B146" s="99" t="s">
        <v>141</v>
      </c>
      <c r="C146" s="30" t="s">
        <v>29</v>
      </c>
      <c r="D146" s="68">
        <v>1500</v>
      </c>
      <c r="E146" s="31"/>
      <c r="F146" s="50"/>
      <c r="G146" s="69">
        <f>Tabela13[[#This Row],[VALOR UND]]*Tabela13[[#This Row],[QUANTIDADE]]</f>
        <v>0</v>
      </c>
      <c r="H146" s="72"/>
    </row>
    <row r="147" spans="1:8" ht="15.75">
      <c r="A147" s="30">
        <v>101</v>
      </c>
      <c r="B147" s="67" t="s">
        <v>114</v>
      </c>
      <c r="C147" s="30" t="s">
        <v>29</v>
      </c>
      <c r="D147" s="68">
        <v>100</v>
      </c>
      <c r="E147" s="31"/>
      <c r="F147" s="50"/>
      <c r="G147" s="69">
        <f>Tabela13[[#This Row],[VALOR UND]]*Tabela13[[#This Row],[QUANTIDADE]]</f>
        <v>0</v>
      </c>
      <c r="H147" s="72"/>
    </row>
    <row r="148" spans="1:8" ht="15.75">
      <c r="A148" s="30">
        <v>102</v>
      </c>
      <c r="B148" s="67" t="s">
        <v>142</v>
      </c>
      <c r="C148" s="30" t="s">
        <v>29</v>
      </c>
      <c r="D148" s="68">
        <v>20</v>
      </c>
      <c r="E148" s="31"/>
      <c r="F148" s="50"/>
      <c r="G148" s="69">
        <f>Tabela13[[#This Row],[VALOR UND]]*Tabela13[[#This Row],[QUANTIDADE]]</f>
        <v>0</v>
      </c>
      <c r="H148" s="70"/>
    </row>
    <row r="149" spans="1:8" ht="15.75">
      <c r="A149" s="34"/>
      <c r="B149" s="35"/>
      <c r="C149" s="36"/>
      <c r="D149" s="36"/>
      <c r="E149" s="36"/>
      <c r="F149" s="37"/>
      <c r="G149" s="38"/>
    </row>
    <row r="150" spans="1:8" ht="15.75">
      <c r="A150" s="34"/>
      <c r="B150" s="35"/>
      <c r="C150" s="36"/>
      <c r="D150" s="36"/>
      <c r="E150" s="36"/>
      <c r="F150" s="39" t="s">
        <v>21</v>
      </c>
      <c r="G150" s="40">
        <f>SUM(G47:G149)</f>
        <v>0</v>
      </c>
    </row>
    <row r="151" spans="1:8" ht="15.75">
      <c r="A151" s="34"/>
      <c r="B151" s="38"/>
      <c r="C151" s="38"/>
      <c r="D151" s="38"/>
      <c r="E151" s="38"/>
      <c r="F151" s="41"/>
      <c r="G151" s="38"/>
    </row>
    <row r="152" spans="1:8" ht="15.75">
      <c r="A152" s="42" t="s">
        <v>22</v>
      </c>
      <c r="B152" s="43" t="s">
        <v>25</v>
      </c>
      <c r="C152" s="38"/>
      <c r="D152" s="38"/>
      <c r="E152" s="38"/>
      <c r="F152" s="44" t="s">
        <v>28</v>
      </c>
      <c r="G152" s="45">
        <v>0</v>
      </c>
    </row>
    <row r="153" spans="1:8" ht="15.75">
      <c r="A153" s="46"/>
      <c r="B153" s="47"/>
      <c r="C153" s="38"/>
      <c r="D153" s="38"/>
      <c r="E153" s="38"/>
      <c r="F153" s="41"/>
      <c r="G153" s="38"/>
    </row>
    <row r="154" spans="1:8" ht="15.75">
      <c r="A154" s="46"/>
      <c r="B154" s="38"/>
      <c r="C154" s="38"/>
      <c r="D154" s="38"/>
      <c r="E154" s="38"/>
      <c r="F154" s="48" t="s">
        <v>26</v>
      </c>
      <c r="G154" s="49">
        <f>G150+G152</f>
        <v>0</v>
      </c>
    </row>
    <row r="155" spans="1:8">
      <c r="A155" s="10"/>
    </row>
    <row r="156" spans="1:8">
      <c r="A156" s="10"/>
    </row>
    <row r="157" spans="1:8">
      <c r="A157" s="10"/>
    </row>
    <row r="158" spans="1:8" ht="15.75" thickBot="1">
      <c r="A158" s="17"/>
      <c r="B158" s="18"/>
      <c r="C158" s="18"/>
      <c r="D158" s="18"/>
      <c r="E158" s="18"/>
      <c r="F158" s="19"/>
      <c r="G158" s="18"/>
    </row>
    <row r="160" spans="1:8">
      <c r="A160" s="5"/>
    </row>
    <row r="161" spans="1:1">
      <c r="A161" s="7"/>
    </row>
    <row r="162" spans="1:1">
      <c r="A162" s="7"/>
    </row>
    <row r="163" spans="1:1">
      <c r="A163" s="5"/>
    </row>
    <row r="164" spans="1:1">
      <c r="A164" s="7"/>
    </row>
    <row r="165" spans="1:1">
      <c r="A165" s="7"/>
    </row>
    <row r="166" spans="1:1">
      <c r="A166" s="7"/>
    </row>
    <row r="167" spans="1:1">
      <c r="A167" s="7"/>
    </row>
    <row r="168" spans="1:1">
      <c r="A168" s="7"/>
    </row>
  </sheetData>
  <sheetProtection sheet="1" selectLockedCells="1"/>
  <mergeCells count="24">
    <mergeCell ref="E8:H13"/>
    <mergeCell ref="E27:G27"/>
    <mergeCell ref="E28:G41"/>
    <mergeCell ref="G1:H7"/>
    <mergeCell ref="H108:H109"/>
    <mergeCell ref="H110:H111"/>
    <mergeCell ref="H112:H113"/>
    <mergeCell ref="H114:H115"/>
    <mergeCell ref="H116:H117"/>
    <mergeCell ref="H118:H119"/>
    <mergeCell ref="H120:H121"/>
    <mergeCell ref="H122:H123"/>
    <mergeCell ref="H124:H125"/>
    <mergeCell ref="H126:H127"/>
    <mergeCell ref="H128:H129"/>
    <mergeCell ref="H130:H131"/>
    <mergeCell ref="H132:H133"/>
    <mergeCell ref="H134:H135"/>
    <mergeCell ref="H136:H137"/>
    <mergeCell ref="H138:H139"/>
    <mergeCell ref="H140:H141"/>
    <mergeCell ref="H142:H143"/>
    <mergeCell ref="H144:H145"/>
    <mergeCell ref="H146:H147"/>
  </mergeCells>
  <phoneticPr fontId="16" type="noConversion"/>
  <hyperlinks>
    <hyperlink ref="B21" r:id="rId1" xr:uid="{8031B568-7392-4C0A-9A43-B0804B2CC2E2}"/>
    <hyperlink ref="B41" r:id="rId2" xr:uid="{E3A8601C-D1AC-4FE8-ABE0-A91718F910E9}"/>
  </hyperlinks>
  <pageMargins left="0.25" right="0.25" top="0.75" bottom="0.75" header="0.3" footer="0.3"/>
  <pageSetup paperSize="9" scale="52" fitToHeight="0" orientation="portrait" r:id="rId3"/>
  <drawing r:id="rId4"/>
  <tableParts count="1"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Orçamento-Proposta</vt:lpstr>
      <vt:lpstr>'Orçamento-Proposta'!Titulos_de_impressao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Planilha de Orçamento</dc:title>
  <dc:subject>Orçamento</dc:subject>
  <dc:creator>Lucas Fernandes Silva</dc:creator>
  <cp:lastModifiedBy>Escritório</cp:lastModifiedBy>
  <cp:revision>1</cp:revision>
  <cp:lastPrinted>2023-06-15T17:13:01Z</cp:lastPrinted>
  <dcterms:created xsi:type="dcterms:W3CDTF">2023-05-22T17:41:53Z</dcterms:created>
  <dcterms:modified xsi:type="dcterms:W3CDTF">2026-02-02T13:21:31Z</dcterms:modified>
  <cp:version>1.0</cp:version>
</cp:coreProperties>
</file>