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PEDIDOS\2026\050-2026 Insumos\"/>
    </mc:Choice>
  </mc:AlternateContent>
  <xr:revisionPtr revIDLastSave="0" documentId="13_ncr:1_{107DB97A-13BF-4CF7-ABA1-11BB8729FCAC}" xr6:coauthVersionLast="47" xr6:coauthVersionMax="47" xr10:uidLastSave="{00000000-0000-0000-0000-000000000000}"/>
  <bookViews>
    <workbookView xWindow="-120" yWindow="-120" windowWidth="29040" windowHeight="15840" xr2:uid="{BB06F988-9AB7-4308-9F37-DB1510286E7C}"/>
  </bookViews>
  <sheets>
    <sheet name="Orçamento-Proposta" sheetId="2" r:id="rId1"/>
  </sheets>
  <definedNames>
    <definedName name="_xlnm._FilterDatabase" localSheetId="0" hidden="1">'Orçamento-Proposta'!$A$16:$B$23</definedName>
    <definedName name="_xlnm.Print_Titles" localSheetId="0">'Orçamento-Proposta'!$46:$46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91" i="2" l="1"/>
  <c r="G192" i="2"/>
  <c r="G193" i="2"/>
  <c r="G194" i="2"/>
  <c r="G187" i="2"/>
  <c r="G188" i="2"/>
  <c r="G190" i="2"/>
  <c r="G185" i="2"/>
  <c r="G183" i="2"/>
  <c r="G184" i="2"/>
  <c r="G186" i="2"/>
  <c r="G111" i="2"/>
  <c r="G129" i="2"/>
  <c r="G189" i="2"/>
  <c r="G182" i="2"/>
  <c r="G181" i="2"/>
  <c r="G180" i="2"/>
  <c r="G179" i="2"/>
  <c r="G178" i="2"/>
  <c r="G177" i="2"/>
  <c r="G176" i="2"/>
  <c r="G175" i="2"/>
  <c r="G174" i="2"/>
  <c r="G173" i="2"/>
  <c r="G169" i="2"/>
  <c r="G170" i="2"/>
  <c r="G172" i="2"/>
  <c r="G171" i="2"/>
  <c r="G168" i="2"/>
  <c r="G167" i="2"/>
  <c r="G166" i="2"/>
  <c r="G165" i="2"/>
  <c r="G164" i="2"/>
  <c r="G163" i="2"/>
  <c r="G162" i="2"/>
  <c r="G161" i="2"/>
  <c r="G160" i="2"/>
  <c r="G159" i="2"/>
  <c r="G158" i="2"/>
  <c r="G157" i="2"/>
  <c r="G156" i="2"/>
  <c r="G155" i="2"/>
  <c r="G154" i="2"/>
  <c r="G153" i="2"/>
  <c r="G152" i="2"/>
  <c r="G151" i="2"/>
  <c r="G143" i="2"/>
  <c r="G141" i="2"/>
  <c r="G146" i="2"/>
  <c r="G147" i="2"/>
  <c r="G145" i="2"/>
  <c r="G150" i="2"/>
  <c r="G149" i="2"/>
  <c r="G148" i="2"/>
  <c r="G144" i="2"/>
  <c r="G138" i="2"/>
  <c r="G142" i="2"/>
  <c r="G140" i="2"/>
  <c r="G139" i="2"/>
  <c r="G137" i="2"/>
  <c r="G136" i="2"/>
  <c r="G135" i="2"/>
  <c r="G134" i="2"/>
  <c r="G133" i="2"/>
  <c r="G115" i="2"/>
  <c r="G119" i="2"/>
  <c r="G120" i="2"/>
  <c r="G117" i="2"/>
  <c r="G121" i="2"/>
  <c r="G123" i="2"/>
  <c r="G116" i="2"/>
  <c r="G124" i="2"/>
  <c r="G118" i="2"/>
  <c r="G122" i="2"/>
  <c r="G125" i="2"/>
  <c r="G126" i="2"/>
  <c r="G128" i="2"/>
  <c r="G132" i="2"/>
  <c r="G131" i="2"/>
  <c r="G107" i="2"/>
  <c r="G104" i="2"/>
  <c r="G109" i="2"/>
  <c r="G103" i="2"/>
  <c r="G110" i="2"/>
  <c r="G106" i="2"/>
  <c r="G105" i="2"/>
  <c r="G114" i="2"/>
  <c r="G113" i="2"/>
  <c r="G112" i="2"/>
  <c r="G108" i="2"/>
  <c r="G127" i="2"/>
  <c r="G101" i="2"/>
  <c r="G100" i="2"/>
  <c r="G102" i="2"/>
  <c r="G130" i="2"/>
  <c r="G48" i="2"/>
  <c r="G47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51" i="2"/>
  <c r="G60" i="2"/>
  <c r="G58" i="2"/>
  <c r="G49" i="2" l="1"/>
  <c r="G50" i="2"/>
  <c r="G52" i="2"/>
  <c r="G53" i="2"/>
  <c r="G54" i="2"/>
  <c r="G55" i="2"/>
  <c r="G56" i="2"/>
  <c r="G57" i="2"/>
  <c r="G59" i="2"/>
  <c r="G61" i="2"/>
  <c r="G62" i="2"/>
  <c r="G63" i="2"/>
  <c r="G64" i="2"/>
  <c r="G65" i="2"/>
  <c r="G196" i="2" l="1"/>
  <c r="G200" i="2" s="1"/>
</calcChain>
</file>

<file path=xl/sharedStrings.xml><?xml version="1.0" encoding="utf-8"?>
<sst xmlns="http://schemas.openxmlformats.org/spreadsheetml/2006/main" count="196" uniqueCount="188">
  <si>
    <t>SOLICITAÇÃO DE ORÇAMENTO/PROPOSTA</t>
  </si>
  <si>
    <t>CNPJ:</t>
  </si>
  <si>
    <t>Razão social:</t>
  </si>
  <si>
    <t>Endereço de Entrega:</t>
  </si>
  <si>
    <t>Nome:</t>
  </si>
  <si>
    <t>Função:</t>
  </si>
  <si>
    <t>E-mail:</t>
  </si>
  <si>
    <t>Telefone fixo:</t>
  </si>
  <si>
    <t>Telefone celular:</t>
  </si>
  <si>
    <t xml:space="preserve">DADOS DA EMPRESA </t>
  </si>
  <si>
    <t>CARIMBO DA EMPRESA / ASSINATURA DO RESPONSÁVEL</t>
  </si>
  <si>
    <t>Matricula:</t>
  </si>
  <si>
    <t>Data da Proposta:</t>
  </si>
  <si>
    <t>Validade da Proposta:</t>
  </si>
  <si>
    <t>Forma de Pagamento:</t>
  </si>
  <si>
    <t>Prazo de entrega:</t>
  </si>
  <si>
    <t>Encaminhar para o email:</t>
  </si>
  <si>
    <t>PRODUTO</t>
  </si>
  <si>
    <t>UNID.</t>
  </si>
  <si>
    <t>VALOR UND</t>
  </si>
  <si>
    <t>VALOR TOTAL</t>
  </si>
  <si>
    <t>TOTAL</t>
  </si>
  <si>
    <t xml:space="preserve">LOCAL E DATA: </t>
  </si>
  <si>
    <t>ITEM</t>
  </si>
  <si>
    <t>QUANTIDADE</t>
  </si>
  <si>
    <t>______________________________________________________________________________</t>
  </si>
  <si>
    <t>TOTAL + FRETE</t>
  </si>
  <si>
    <t>Tipo do Frete:</t>
  </si>
  <si>
    <t>VALOR DO FRETE</t>
  </si>
  <si>
    <t>OBS VENDEDOR</t>
  </si>
  <si>
    <t>INSTITUTO ROSA BRANCA</t>
  </si>
  <si>
    <t>10.962.062/0003-08</t>
  </si>
  <si>
    <t xml:space="preserve">SETOR SOLICITANTE: COMPRAS </t>
  </si>
  <si>
    <t>Cintia e Daiane</t>
  </si>
  <si>
    <t>Compradoras</t>
  </si>
  <si>
    <t>21998717212/21982968849</t>
  </si>
  <si>
    <t>Alameda Pio XII, N°62, Zé Garoto, São Gonçalo, RJ CEP :24..440-410</t>
  </si>
  <si>
    <t>comprasrosabrancapsc@gmail.com</t>
  </si>
  <si>
    <t>Instruções: Preencher todos os campos solicitados, enviar 1 (uma) via do arquivo em Excel e outra via em PDF carimbado e assinado pelo responsável para o email (comprasrosabrancapsc@gmail.com)</t>
  </si>
  <si>
    <t>PROCESSO: 050-2026</t>
  </si>
  <si>
    <r>
      <rPr>
        <sz val="12"/>
        <rFont val="Arial MT"/>
        <family val="2"/>
      </rPr>
      <t>ABAIXADOR DE LINGUA</t>
    </r>
  </si>
  <si>
    <r>
      <rPr>
        <sz val="12"/>
        <rFont val="Arial MT"/>
        <family val="2"/>
      </rPr>
      <t xml:space="preserve">ABSORVENTE GERIATRICO HIGIENICO DESCARTAVEL - </t>
    </r>
    <r>
      <rPr>
        <b/>
        <sz val="12"/>
        <rFont val="Arial"/>
        <family val="2"/>
      </rPr>
      <t>UNIDADE</t>
    </r>
  </si>
  <si>
    <r>
      <rPr>
        <sz val="12"/>
        <rFont val="Arial MT"/>
        <family val="2"/>
      </rPr>
      <t>AGUA OXIGENADA 100ML</t>
    </r>
  </si>
  <si>
    <r>
      <rPr>
        <sz val="12"/>
        <rFont val="Arial MT"/>
        <family val="2"/>
      </rPr>
      <t>AGULHA HIPODERMICA ESTERIL C/ DISPOSITIVO DE SEGURANÇA 13 X 4,5</t>
    </r>
  </si>
  <si>
    <r>
      <rPr>
        <sz val="12"/>
        <rFont val="Arial MT"/>
        <family val="2"/>
      </rPr>
      <t>AGULHA HIPODERMICA ESTERIL C/ DISPOSITIVO DE SEGURANÇA 25 X 7</t>
    </r>
  </si>
  <si>
    <r>
      <rPr>
        <sz val="12"/>
        <rFont val="Arial MT"/>
        <family val="2"/>
      </rPr>
      <t>AGULHA HIPODERMICA ESTERIL C/ DISPOSITIVO DE SEGURANÇA 30 X 0,8</t>
    </r>
  </si>
  <si>
    <r>
      <rPr>
        <sz val="12"/>
        <rFont val="Arial MT"/>
        <family val="2"/>
      </rPr>
      <t>AGULHA HIPODERMICA ESTERIL C/ DISPOSITIVO DE SEGURANÇA 40 X 12</t>
    </r>
  </si>
  <si>
    <r>
      <rPr>
        <sz val="12"/>
        <rFont val="Arial MT"/>
        <family val="2"/>
      </rPr>
      <t>AGULHA P/ RAQUIANESTESIA N26</t>
    </r>
  </si>
  <si>
    <r>
      <rPr>
        <sz val="12"/>
        <rFont val="Arial MT"/>
        <family val="2"/>
      </rPr>
      <t>AGULHA RAQUI ESPINHAL Nº 22G X 3 1/2 - ADULTO</t>
    </r>
  </si>
  <si>
    <r>
      <rPr>
        <sz val="12"/>
        <rFont val="Arial MT"/>
        <family val="2"/>
      </rPr>
      <t>ALCOOL P/ ASSEPSIA ETILICO HIDRATADO 70% -100ML</t>
    </r>
  </si>
  <si>
    <r>
      <rPr>
        <sz val="12"/>
        <rFont val="Arial MT"/>
        <family val="2"/>
      </rPr>
      <t>ALGODAO HIDROFILO 500G</t>
    </r>
  </si>
  <si>
    <r>
      <rPr>
        <sz val="12"/>
        <rFont val="Arial MT"/>
        <family val="2"/>
      </rPr>
      <t>ALGODAO ORTOPEDICO 10CM X 1,00M</t>
    </r>
  </si>
  <si>
    <r>
      <rPr>
        <sz val="12"/>
        <rFont val="Arial MT"/>
        <family val="2"/>
      </rPr>
      <t>ALGODAO ORTOPEDICO 15CM X 1,00M</t>
    </r>
  </si>
  <si>
    <r>
      <rPr>
        <sz val="12"/>
        <rFont val="Arial MT"/>
        <family val="2"/>
      </rPr>
      <t>ALGODÃO ORTOPEDICO 20CM X 1,00M</t>
    </r>
  </si>
  <si>
    <r>
      <rPr>
        <sz val="12"/>
        <rFont val="Arial MT"/>
        <family val="2"/>
      </rPr>
      <t>ATADURA DE CREPOM 15CM X 1,80M</t>
    </r>
  </si>
  <si>
    <r>
      <rPr>
        <sz val="12"/>
        <rFont val="Arial MT"/>
        <family val="2"/>
      </rPr>
      <t>ATADURA DE CREPOM 20CM X 1,80M</t>
    </r>
  </si>
  <si>
    <r>
      <rPr>
        <sz val="12"/>
        <rFont val="Arial MT"/>
        <family val="2"/>
      </rPr>
      <t>ATADURA DE CREPOM 10CM X 1,80M</t>
    </r>
  </si>
  <si>
    <r>
      <rPr>
        <sz val="12"/>
        <rFont val="Arial MT"/>
        <family val="2"/>
      </rPr>
      <t>ATADURA GESSADA 08CM X 2M</t>
    </r>
  </si>
  <si>
    <r>
      <rPr>
        <sz val="12"/>
        <rFont val="Arial MT"/>
        <family val="2"/>
      </rPr>
      <t>ATADURA GESSADA 10CM</t>
    </r>
  </si>
  <si>
    <r>
      <rPr>
        <sz val="12"/>
        <rFont val="Arial MT"/>
        <family val="2"/>
      </rPr>
      <t>ATADURA GESSADA 15CM X 3M</t>
    </r>
  </si>
  <si>
    <r>
      <rPr>
        <sz val="12"/>
        <rFont val="Arial MT"/>
        <family val="2"/>
      </rPr>
      <t>ATADURA GESSADA 20CM X 4M</t>
    </r>
  </si>
  <si>
    <r>
      <rPr>
        <sz val="12"/>
        <rFont val="Arial MT"/>
        <family val="2"/>
      </rPr>
      <t>AVENTAL CIRURGICO DESCARTAVEL ESTERIL TAM G - GR 40</t>
    </r>
  </si>
  <si>
    <r>
      <rPr>
        <sz val="12"/>
        <rFont val="Arial MT"/>
        <family val="2"/>
      </rPr>
      <t xml:space="preserve">AVENTAL MANGA LONGA DESCARTAVEL - GR 30 - </t>
    </r>
    <r>
      <rPr>
        <b/>
        <sz val="12"/>
        <rFont val="Arial"/>
        <family val="2"/>
      </rPr>
      <t>PCT 10 UNID.</t>
    </r>
  </si>
  <si>
    <r>
      <rPr>
        <sz val="12"/>
        <rFont val="Arial MT"/>
        <family val="2"/>
      </rPr>
      <t>BARBEADOR</t>
    </r>
  </si>
  <si>
    <r>
      <rPr>
        <sz val="12"/>
        <rFont val="Arial MT"/>
        <family val="2"/>
      </rPr>
      <t>BOLSA COLETORA DE URINA SISTEMA FECHADO 2000ML - COM FILTRO</t>
    </r>
  </si>
  <si>
    <r>
      <rPr>
        <sz val="12"/>
        <rFont val="Arial MT"/>
        <family val="2"/>
      </rPr>
      <t>BOLSA DE COLOSTOMIA TIPO KARAYA C/ CLAMP</t>
    </r>
  </si>
  <si>
    <r>
      <rPr>
        <sz val="12"/>
        <rFont val="Arial MT"/>
        <family val="2"/>
      </rPr>
      <t>CAMPO OPERATORIO DESCARTAVEL 45 X 50 NAO ESTERIL COM FIO RADIOPACO</t>
    </r>
  </si>
  <si>
    <r>
      <rPr>
        <sz val="12"/>
        <rFont val="Arial MT"/>
        <family val="2"/>
      </rPr>
      <t>CANULA DE GUEDEL 0</t>
    </r>
  </si>
  <si>
    <r>
      <rPr>
        <sz val="12"/>
        <rFont val="Arial MT"/>
        <family val="2"/>
      </rPr>
      <t>CANULA DE TRAQUEOSTOMIA C/ BALÃO 7,5</t>
    </r>
  </si>
  <si>
    <r>
      <rPr>
        <sz val="12"/>
        <rFont val="Arial MT"/>
        <family val="2"/>
      </rPr>
      <t>CANULA DE TRAQUEOSTOMIA C/ BALÃO 9,0</t>
    </r>
  </si>
  <si>
    <r>
      <rPr>
        <sz val="12"/>
        <rFont val="Arial MT"/>
        <family val="2"/>
      </rPr>
      <t>CANULA DE TRAQUEOSTOMIA METALICA Nº 5</t>
    </r>
  </si>
  <si>
    <r>
      <rPr>
        <sz val="12"/>
        <rFont val="Arial MT"/>
        <family val="2"/>
      </rPr>
      <t>CATETER DUPLO LUMEN 7FR X 20CM</t>
    </r>
  </si>
  <si>
    <r>
      <rPr>
        <sz val="12"/>
        <rFont val="Arial MT"/>
        <family val="2"/>
      </rPr>
      <t>CATETER NASAL DE OXIGENIO TIPO OCULOS ADULTO (MARCA FOYOMED)</t>
    </r>
  </si>
  <si>
    <r>
      <rPr>
        <sz val="12"/>
        <rFont val="Arial MT"/>
        <family val="2"/>
      </rPr>
      <t>CATETER PARA INFUSAO INTRAVENOSA - JELCO Nº 14</t>
    </r>
  </si>
  <si>
    <r>
      <rPr>
        <sz val="12"/>
        <rFont val="Arial MT"/>
        <family val="2"/>
      </rPr>
      <t>CATETER PARA INFUSAO INTRAVENOSA - JELCO Nº 16</t>
    </r>
  </si>
  <si>
    <r>
      <rPr>
        <sz val="12"/>
        <rFont val="Arial MT"/>
        <family val="2"/>
      </rPr>
      <t>CATETER PARA INFUSAO INTRAVENOSA - JELCO Nº 20</t>
    </r>
  </si>
  <si>
    <r>
      <rPr>
        <sz val="12"/>
        <rFont val="Arial MT"/>
        <family val="2"/>
      </rPr>
      <t>CATETER PARA INFUSAO INTRAVENOSA - JELCO Nº 22</t>
    </r>
  </si>
  <si>
    <r>
      <rPr>
        <sz val="12"/>
        <rFont val="Arial MT"/>
        <family val="2"/>
      </rPr>
      <t>CATETER PARA INFUSAO INTRAVENOSA - JELCO Nº 24</t>
    </r>
  </si>
  <si>
    <r>
      <rPr>
        <sz val="12"/>
        <rFont val="Arial MT"/>
        <family val="2"/>
      </rPr>
      <t>CLOREXIDINA ALCOOLICA 0,5% 100ML</t>
    </r>
  </si>
  <si>
    <r>
      <rPr>
        <sz val="12"/>
        <rFont val="Arial MT"/>
        <family val="2"/>
      </rPr>
      <t>CLOREXIDINA DERGEMANTE 2% 100ML</t>
    </r>
  </si>
  <si>
    <r>
      <rPr>
        <sz val="12"/>
        <rFont val="Arial MT"/>
        <family val="2"/>
      </rPr>
      <t>CLOREXIDINE 0,12% PERIODEFENSE SOLUCAO BUCAL 350ML</t>
    </r>
  </si>
  <si>
    <r>
      <rPr>
        <sz val="12"/>
        <rFont val="Arial MT"/>
        <family val="2"/>
      </rPr>
      <t>COBRE CORPO - ADULTO TAMANHO XG</t>
    </r>
  </si>
  <si>
    <r>
      <rPr>
        <sz val="12"/>
        <rFont val="Arial MT"/>
        <family val="2"/>
      </rPr>
      <t>COLETOR CERVICAL G - (ESPUMA)</t>
    </r>
  </si>
  <si>
    <r>
      <rPr>
        <sz val="12"/>
        <rFont val="Arial MT"/>
        <family val="2"/>
      </rPr>
      <t>COLETOR DE SECRECAO 500ML - FILTRO ESTERIL</t>
    </r>
  </si>
  <si>
    <r>
      <rPr>
        <sz val="12"/>
        <rFont val="Arial MT"/>
        <family val="2"/>
      </rPr>
      <t>COLETOR DE SECRECAO VIAS AEREAS - BRONQUINHO 40ML</t>
    </r>
  </si>
  <si>
    <r>
      <rPr>
        <sz val="12"/>
        <rFont val="Arial MT"/>
        <family val="2"/>
      </rPr>
      <t>COLETOR DE URINA SISTEMA ABERTO 1200ML</t>
    </r>
  </si>
  <si>
    <r>
      <rPr>
        <sz val="12"/>
        <rFont val="Arial MT"/>
        <family val="2"/>
      </rPr>
      <t>COMPRESSA DE GAZE TIPO QUEIJO</t>
    </r>
  </si>
  <si>
    <r>
      <rPr>
        <sz val="12"/>
        <rFont val="Arial MT"/>
        <family val="2"/>
      </rPr>
      <t xml:space="preserve">COMPRESSA GAZE 13 FIOS ESTERIL - </t>
    </r>
    <r>
      <rPr>
        <b/>
        <sz val="12"/>
        <rFont val="Arial"/>
        <family val="2"/>
      </rPr>
      <t>PCT C/ 10 UNID.</t>
    </r>
  </si>
  <si>
    <r>
      <rPr>
        <sz val="12"/>
        <rFont val="Arial MT"/>
        <family val="2"/>
      </rPr>
      <t>CONJUNTO MC 40G/M² AZUL XXG - UNIDADE</t>
    </r>
  </si>
  <si>
    <r>
      <rPr>
        <sz val="12"/>
        <rFont val="Arial MT"/>
        <family val="2"/>
      </rPr>
      <t>CURATIVO NASO-FIX FIXACAO DE SONDAS E CATETERES NASAIS</t>
    </r>
  </si>
  <si>
    <r>
      <rPr>
        <sz val="12"/>
        <rFont val="Arial MT"/>
        <family val="2"/>
      </rPr>
      <t>DERMAMON CREME PROTETOR BARREIRA</t>
    </r>
  </si>
  <si>
    <r>
      <rPr>
        <sz val="12"/>
        <rFont val="Arial MT"/>
        <family val="2"/>
      </rPr>
      <t>DETERGENTE ENZIMÁTICO - 1L</t>
    </r>
  </si>
  <si>
    <r>
      <rPr>
        <sz val="12"/>
        <rFont val="Arial MT"/>
        <family val="2"/>
      </rPr>
      <t>DISPOSITIVO DE 3 VIAS ( TORNEIRA)</t>
    </r>
  </si>
  <si>
    <r>
      <rPr>
        <sz val="12"/>
        <rFont val="Arial MT"/>
        <family val="2"/>
      </rPr>
      <t>DRENO DE PEN ROSE ESTERIL N2</t>
    </r>
  </si>
  <si>
    <r>
      <rPr>
        <sz val="12"/>
        <rFont val="Arial MT"/>
        <family val="2"/>
      </rPr>
      <t>DRENO DE PEN ROSE ESTERIL N3</t>
    </r>
  </si>
  <si>
    <r>
      <rPr>
        <sz val="12"/>
        <rFont val="Arial MT"/>
        <family val="2"/>
      </rPr>
      <t>DRENO DE SUCCAO 6.4</t>
    </r>
  </si>
  <si>
    <r>
      <rPr>
        <sz val="12"/>
        <rFont val="Arial MT"/>
        <family val="2"/>
      </rPr>
      <t>DRENO DE TORAX  Nº 32</t>
    </r>
  </si>
  <si>
    <r>
      <rPr>
        <sz val="12"/>
        <rFont val="Arial MT"/>
        <family val="2"/>
      </rPr>
      <t xml:space="preserve">ELETRODO P/ MONITORIZAÇÃO CARDIACA DESCARTAVEL ADULTO - </t>
    </r>
    <r>
      <rPr>
        <b/>
        <sz val="12"/>
        <rFont val="Arial"/>
        <family val="2"/>
      </rPr>
      <t>UNIDADE</t>
    </r>
  </si>
  <si>
    <r>
      <rPr>
        <sz val="12"/>
        <rFont val="Arial MT"/>
        <family val="2"/>
      </rPr>
      <t>EQUIPO INFUSAO 2 VIAS COM CLAMP TAMPAS ADICIONAIS INFUSAO MEDSERVIS (POLIFIX)</t>
    </r>
  </si>
  <si>
    <r>
      <rPr>
        <sz val="12"/>
        <rFont val="Arial MT"/>
        <family val="2"/>
      </rPr>
      <t>EQUIPO MACROGOTAS C/ INJETOR LATERAL</t>
    </r>
  </si>
  <si>
    <r>
      <rPr>
        <sz val="12"/>
        <rFont val="Arial MT"/>
        <family val="2"/>
      </rPr>
      <t>ESCOVA DERGEMANTE</t>
    </r>
  </si>
  <si>
    <r>
      <rPr>
        <sz val="12"/>
        <rFont val="Arial MT"/>
        <family val="2"/>
      </rPr>
      <t>ESPARADRAPO 100MM X 4,5M</t>
    </r>
  </si>
  <si>
    <r>
      <rPr>
        <sz val="12"/>
        <rFont val="Arial MT"/>
        <family val="2"/>
      </rPr>
      <t>EXTENSAO PARA ASPIRACAO 3MTS</t>
    </r>
  </si>
  <si>
    <r>
      <rPr>
        <sz val="12"/>
        <rFont val="Arial MT"/>
        <family val="2"/>
      </rPr>
      <t>FILME TRANSPARENTE ADESIVO PARA PUNCAO 10 X 12</t>
    </r>
  </si>
  <si>
    <r>
      <rPr>
        <sz val="12"/>
        <rFont val="Arial MT"/>
        <family val="2"/>
      </rPr>
      <t>FILME TRANSPARENTE ADESIVO PARA PUNCAO 6 X 7</t>
    </r>
  </si>
  <si>
    <r>
      <rPr>
        <sz val="12"/>
        <rFont val="Arial MT"/>
        <family val="2"/>
      </rPr>
      <t xml:space="preserve">FILTRO BACTERIANO HMEF ADULTO - </t>
    </r>
    <r>
      <rPr>
        <b/>
        <sz val="12"/>
        <rFont val="Arial"/>
        <family val="2"/>
      </rPr>
      <t>72H</t>
    </r>
  </si>
  <si>
    <r>
      <rPr>
        <sz val="12"/>
        <rFont val="Arial MT"/>
        <family val="2"/>
      </rPr>
      <t>FIO ALGODAO S/ AG N0 / MARCA BIOLINE</t>
    </r>
  </si>
  <si>
    <r>
      <rPr>
        <sz val="12"/>
        <rFont val="Arial MT"/>
        <family val="2"/>
      </rPr>
      <t>FIO NYLON 0</t>
    </r>
  </si>
  <si>
    <r>
      <rPr>
        <sz val="12"/>
        <rFont val="Arial MT"/>
        <family val="2"/>
      </rPr>
      <t>FIO NYLON 1</t>
    </r>
  </si>
  <si>
    <r>
      <rPr>
        <sz val="12"/>
        <rFont val="Arial MT"/>
        <family val="2"/>
      </rPr>
      <t>FIO NYLON 2-0  (C/AG 3,0) / MARCA BIOLINE</t>
    </r>
  </si>
  <si>
    <r>
      <rPr>
        <sz val="12"/>
        <rFont val="Arial MT"/>
        <family val="2"/>
      </rPr>
      <t>FIO NYLON 3-0  (C/AG 2,5) / MARCA BIOLINE</t>
    </r>
  </si>
  <si>
    <r>
      <rPr>
        <sz val="12"/>
        <rFont val="Arial MT"/>
        <family val="2"/>
      </rPr>
      <t>FIO NYLON 3-0  (C/AG 3,0) / MARCA BIOLINE</t>
    </r>
  </si>
  <si>
    <r>
      <rPr>
        <sz val="12"/>
        <rFont val="Arial MT"/>
        <family val="2"/>
      </rPr>
      <t>FIO NYLON 4-0  ( C/AG 3,0) / MARCA BIOLINE</t>
    </r>
  </si>
  <si>
    <r>
      <rPr>
        <sz val="12"/>
        <rFont val="Arial MT"/>
        <family val="2"/>
      </rPr>
      <t>FIO NYLON 5-0  ( C/AG 2,0) / MARCA BIOLINE</t>
    </r>
  </si>
  <si>
    <r>
      <rPr>
        <sz val="12"/>
        <rFont val="Arial MT"/>
        <family val="2"/>
      </rPr>
      <t>FIO NYLON 6-0 (C/AG 2,0) / MARCA BIOLINE</t>
    </r>
  </si>
  <si>
    <r>
      <rPr>
        <sz val="12"/>
        <rFont val="Arial MT"/>
        <family val="2"/>
      </rPr>
      <t>FIO POLIGLACTINA  (VICRYL) 1.0 C/AG / MARCA BIOLINE</t>
    </r>
  </si>
  <si>
    <r>
      <rPr>
        <sz val="12"/>
        <rFont val="Arial MT"/>
        <family val="2"/>
      </rPr>
      <t>FIO POLIGLACTINA  (VICRYL) 2.0 C/AG 3.0 / MARCA BIOLINE</t>
    </r>
  </si>
  <si>
    <r>
      <rPr>
        <sz val="12"/>
        <rFont val="Arial MT"/>
        <family val="2"/>
      </rPr>
      <t>FIO POLIGLACTINA (VICRYL) 0 C/AG / MARCA BIOLINE</t>
    </r>
  </si>
  <si>
    <r>
      <rPr>
        <sz val="12"/>
        <rFont val="Arial MT"/>
        <family val="2"/>
      </rPr>
      <t>FIO POLIGLACTINA (VICRYL) 3.0 C/AG 3.0 / MARCA BIOLINE</t>
    </r>
  </si>
  <si>
    <r>
      <rPr>
        <sz val="12"/>
        <rFont val="Arial MT"/>
        <family val="2"/>
      </rPr>
      <t>FIO POLIGLACTINA (VICRYL) 4.0 C/AG 3.0</t>
    </r>
  </si>
  <si>
    <r>
      <rPr>
        <sz val="12"/>
        <rFont val="Arial MT"/>
        <family val="2"/>
      </rPr>
      <t>FIO POLIPROPILENO 0 75CM AG 2.5CM 1/2 (PROLENE)</t>
    </r>
  </si>
  <si>
    <r>
      <rPr>
        <sz val="12"/>
        <rFont val="Arial MT"/>
        <family val="2"/>
      </rPr>
      <t>FIO POLIPROPILENO 1 75CM AG 4.0CM 1/2 (PROLENE)</t>
    </r>
  </si>
  <si>
    <r>
      <rPr>
        <sz val="12"/>
        <rFont val="Arial MT"/>
        <family val="2"/>
      </rPr>
      <t>FIO POLIPROPILENO 2.0 AG 3.0 3/8 (PROLENE)</t>
    </r>
  </si>
  <si>
    <r>
      <rPr>
        <sz val="12"/>
        <rFont val="Arial MT"/>
        <family val="2"/>
      </rPr>
      <t>FIO POLIPROPILENO 3.0 75CM AG 2.5CM 1/2 (PROLENE)</t>
    </r>
  </si>
  <si>
    <r>
      <rPr>
        <sz val="12"/>
        <rFont val="Arial MT"/>
        <family val="2"/>
      </rPr>
      <t>FIO POLIPROPILENO 4.0 75CM AG 2,5CM (PROLENE)</t>
    </r>
  </si>
  <si>
    <r>
      <rPr>
        <sz val="12"/>
        <rFont val="Arial MT"/>
        <family val="2"/>
      </rPr>
      <t>FIO SEDA 2-0 3/8 - 3,0CM C/AGULHA</t>
    </r>
  </si>
  <si>
    <r>
      <rPr>
        <sz val="12"/>
        <rFont val="Arial MT"/>
        <family val="2"/>
      </rPr>
      <t>FITA ADESIVA CREPADA 19MM X 50MT</t>
    </r>
  </si>
  <si>
    <r>
      <rPr>
        <sz val="12"/>
        <rFont val="Arial MT"/>
        <family val="2"/>
      </rPr>
      <t>FITA ADESIVA MICROPOROSA 50MM X 10MT</t>
    </r>
  </si>
  <si>
    <r>
      <rPr>
        <sz val="12"/>
        <rFont val="Arial MT"/>
        <family val="2"/>
      </rPr>
      <t>FITA P/ AUTOCLAVE 19MM X 30M BRANCA</t>
    </r>
  </si>
  <si>
    <r>
      <rPr>
        <sz val="12"/>
        <rFont val="Arial MT"/>
        <family val="2"/>
      </rPr>
      <t>FITA PARA HGT - ON CALL PLUS ||</t>
    </r>
  </si>
  <si>
    <r>
      <rPr>
        <sz val="12"/>
        <rFont val="Arial MT"/>
        <family val="2"/>
      </rPr>
      <t>FIXADOR DE TUBO OROTRAQUEAL ADULTO FIX TOT F (SISTEMA DE ADESIVO  - MARCA MORENAS)</t>
    </r>
  </si>
  <si>
    <r>
      <rPr>
        <sz val="12"/>
        <rFont val="Arial MT"/>
        <family val="2"/>
      </rPr>
      <t>FIXADOR PARA CANULA TRAQUEOSTOMIA ADULTO</t>
    </r>
  </si>
  <si>
    <r>
      <rPr>
        <sz val="12"/>
        <rFont val="Arial MT"/>
        <family val="2"/>
      </rPr>
      <t xml:space="preserve">FRALDA GERIATRICA TAM EG DESC - MAIS CONFORTO PREMIUM - </t>
    </r>
    <r>
      <rPr>
        <b/>
        <sz val="12"/>
        <rFont val="Arial"/>
        <family val="2"/>
      </rPr>
      <t>UNIDADE</t>
    </r>
  </si>
  <si>
    <r>
      <rPr>
        <sz val="12"/>
        <rFont val="Arial MT"/>
        <family val="2"/>
      </rPr>
      <t xml:space="preserve">FRALDA GERIATRICA TAM G DESC - MAIS CONFORTO PREMIUM - </t>
    </r>
    <r>
      <rPr>
        <b/>
        <sz val="12"/>
        <rFont val="Arial"/>
        <family val="2"/>
      </rPr>
      <t>UNIDADE</t>
    </r>
  </si>
  <si>
    <r>
      <rPr>
        <sz val="12"/>
        <rFont val="Arial MT"/>
        <family val="2"/>
      </rPr>
      <t>FRALDA GERIATRICA TAM XXG DESC</t>
    </r>
  </si>
  <si>
    <r>
      <rPr>
        <sz val="12"/>
        <rFont val="Arial MT"/>
        <family val="2"/>
      </rPr>
      <t>HELPFIX FIXADOR PARA CATETER E SONDA VESICAL</t>
    </r>
  </si>
  <si>
    <r>
      <rPr>
        <sz val="12"/>
        <rFont val="Arial MT"/>
        <family val="2"/>
      </rPr>
      <t>HIDROGEL C/ ALGINATO DE CALCIO 85G</t>
    </r>
  </si>
  <si>
    <r>
      <rPr>
        <sz val="12"/>
        <rFont val="Arial MT"/>
        <family val="2"/>
      </rPr>
      <t>INTEGRADOR QUIMICO TIPO 5 - PCT 250 UNID.</t>
    </r>
  </si>
  <si>
    <r>
      <rPr>
        <sz val="12"/>
        <rFont val="Arial MT"/>
        <family val="2"/>
      </rPr>
      <t>KIT CIRURGICO UNIVERSAL ESTERIL DESCARTAVEL G (COD 488265)</t>
    </r>
  </si>
  <si>
    <r>
      <rPr>
        <sz val="12"/>
        <rFont val="Arial MT"/>
        <family val="2"/>
      </rPr>
      <t>LAMINA P/BISTURI N15</t>
    </r>
  </si>
  <si>
    <r>
      <rPr>
        <sz val="12"/>
        <rFont val="Arial MT"/>
        <family val="2"/>
      </rPr>
      <t>LAMINA P/BISTURI N23</t>
    </r>
  </si>
  <si>
    <r>
      <rPr>
        <sz val="12"/>
        <rFont val="Arial MT"/>
        <family val="2"/>
      </rPr>
      <t>LAMINA P/BISTURI N24</t>
    </r>
  </si>
  <si>
    <r>
      <rPr>
        <sz val="12"/>
        <rFont val="Arial MT"/>
        <family val="2"/>
      </rPr>
      <t>LANCETA DE SEGURANÇA 26G</t>
    </r>
  </si>
  <si>
    <r>
      <rPr>
        <sz val="12"/>
        <rFont val="Arial MT"/>
        <family val="2"/>
      </rPr>
      <t>LENCOL PAPEL ROLO DESCARTAVEL 70 X 50</t>
    </r>
  </si>
  <si>
    <r>
      <rPr>
        <sz val="12"/>
        <rFont val="Arial MT"/>
        <family val="2"/>
      </rPr>
      <t>LUVA CIRURGICA DESC EST 6,5</t>
    </r>
  </si>
  <si>
    <r>
      <rPr>
        <sz val="12"/>
        <rFont val="Arial MT"/>
        <family val="2"/>
      </rPr>
      <t>LUVA CIRURGICA DESC EST 7,0</t>
    </r>
  </si>
  <si>
    <r>
      <rPr>
        <sz val="12"/>
        <rFont val="Arial MT"/>
        <family val="2"/>
      </rPr>
      <t>LUVA CIRURGICA DESC EST 7,5</t>
    </r>
  </si>
  <si>
    <r>
      <rPr>
        <sz val="12"/>
        <rFont val="Arial MT"/>
        <family val="2"/>
      </rPr>
      <t>LUVA CIRURGICA DESC EST 8,0</t>
    </r>
  </si>
  <si>
    <r>
      <rPr>
        <sz val="12"/>
        <rFont val="Arial MT"/>
        <family val="2"/>
      </rPr>
      <t>LUVA CIRURGICA DESC EST 8,5</t>
    </r>
  </si>
  <si>
    <r>
      <rPr>
        <sz val="12"/>
        <rFont val="Arial MT"/>
        <family val="2"/>
      </rPr>
      <t xml:space="preserve">LUVA DE PROCEDIMENTO M - LATEX - </t>
    </r>
    <r>
      <rPr>
        <b/>
        <sz val="12"/>
        <rFont val="Arial"/>
        <family val="2"/>
      </rPr>
      <t>UNIDADE</t>
    </r>
  </si>
  <si>
    <r>
      <rPr>
        <sz val="12"/>
        <rFont val="Arial MT"/>
        <family val="2"/>
      </rPr>
      <t xml:space="preserve">LUVA DE PROCEDIMENTO M - </t>
    </r>
    <r>
      <rPr>
        <b/>
        <sz val="12"/>
        <rFont val="Arial"/>
        <family val="2"/>
      </rPr>
      <t xml:space="preserve">NITRILO </t>
    </r>
    <r>
      <rPr>
        <sz val="12"/>
        <rFont val="Arial MT"/>
        <family val="2"/>
      </rPr>
      <t xml:space="preserve">- </t>
    </r>
    <r>
      <rPr>
        <b/>
        <sz val="12"/>
        <rFont val="Arial"/>
        <family val="2"/>
      </rPr>
      <t>UNIDADE</t>
    </r>
  </si>
  <si>
    <r>
      <rPr>
        <sz val="12"/>
        <rFont val="Arial MT"/>
        <family val="2"/>
      </rPr>
      <t>MALHA TUBULAR 8CM X 15MTS</t>
    </r>
  </si>
  <si>
    <r>
      <rPr>
        <sz val="12"/>
        <rFont val="Arial MT"/>
        <family val="2"/>
      </rPr>
      <t>MALHA TUBULAR 10CM X 15MTS</t>
    </r>
  </si>
  <si>
    <r>
      <rPr>
        <sz val="12"/>
        <rFont val="Arial MT"/>
        <family val="2"/>
      </rPr>
      <t>MALHA TUBULAR 20CM X 15MTS</t>
    </r>
  </si>
  <si>
    <r>
      <rPr>
        <sz val="12"/>
        <rFont val="Arial MT"/>
        <family val="2"/>
      </rPr>
      <t xml:space="preserve">MASCARA DESCARTAVEL COM ELASTICO - </t>
    </r>
    <r>
      <rPr>
        <b/>
        <sz val="12"/>
        <rFont val="Arial"/>
        <family val="2"/>
      </rPr>
      <t>UNIDADE</t>
    </r>
  </si>
  <si>
    <r>
      <rPr>
        <sz val="12"/>
        <rFont val="Arial MT"/>
        <family val="2"/>
      </rPr>
      <t>MASCARA RESPIRATORIA P/ TUBERCULOSE N95 PFF2 S/ VALVULA</t>
    </r>
  </si>
  <si>
    <r>
      <rPr>
        <sz val="12"/>
        <rFont val="Arial MT"/>
        <family val="2"/>
      </rPr>
      <t xml:space="preserve">OCLUSOR - PROTETOR CONE LUER </t>
    </r>
    <r>
      <rPr>
        <b/>
        <sz val="12"/>
        <rFont val="Arial"/>
        <family val="2"/>
      </rPr>
      <t>MACHO E FÊMEA</t>
    </r>
  </si>
  <si>
    <r>
      <rPr>
        <sz val="12"/>
        <rFont val="Arial MT"/>
        <family val="2"/>
      </rPr>
      <t>PAPEL GRAU CIRURGICO 20CM X 100MTS</t>
    </r>
  </si>
  <si>
    <r>
      <rPr>
        <sz val="12"/>
        <rFont val="Arial MT"/>
        <family val="2"/>
      </rPr>
      <t>PAPEL TERMOSENSIVEL 216CM X 30M</t>
    </r>
  </si>
  <si>
    <r>
      <rPr>
        <sz val="12"/>
        <rFont val="Arial MT"/>
        <family val="2"/>
      </rPr>
      <t>CURATIVO DE ALGINATO DE CALCIO COM PRATA 10 X 10CM</t>
    </r>
  </si>
  <si>
    <r>
      <rPr>
        <sz val="12"/>
        <rFont val="Arial MT"/>
        <family val="2"/>
      </rPr>
      <t xml:space="preserve">SCALP </t>
    </r>
    <r>
      <rPr>
        <b/>
        <sz val="12"/>
        <rFont val="Arial"/>
        <family val="2"/>
      </rPr>
      <t xml:space="preserve">C/ DISPOSITIVO DE SEGURANÇA </t>
    </r>
    <r>
      <rPr>
        <sz val="12"/>
        <rFont val="Arial MT"/>
        <family val="2"/>
      </rPr>
      <t>N19</t>
    </r>
  </si>
  <si>
    <r>
      <rPr>
        <sz val="12"/>
        <rFont val="Arial MT"/>
        <family val="2"/>
      </rPr>
      <t xml:space="preserve">SCALP </t>
    </r>
    <r>
      <rPr>
        <b/>
        <sz val="12"/>
        <rFont val="Arial"/>
        <family val="2"/>
      </rPr>
      <t xml:space="preserve">C/ DISPOSITIVO DE SEGURANÇA </t>
    </r>
    <r>
      <rPr>
        <sz val="12"/>
        <rFont val="Arial MT"/>
        <family val="2"/>
      </rPr>
      <t>N21</t>
    </r>
  </si>
  <si>
    <r>
      <rPr>
        <sz val="12"/>
        <rFont val="Arial MT"/>
        <family val="2"/>
      </rPr>
      <t xml:space="preserve">SCALP </t>
    </r>
    <r>
      <rPr>
        <b/>
        <sz val="12"/>
        <rFont val="Arial"/>
        <family val="2"/>
      </rPr>
      <t xml:space="preserve">C/ DISPOSITIVO DE SEGURANÇA </t>
    </r>
    <r>
      <rPr>
        <sz val="12"/>
        <rFont val="Arial MT"/>
        <family val="2"/>
      </rPr>
      <t>N23</t>
    </r>
  </si>
  <si>
    <r>
      <rPr>
        <sz val="12"/>
        <rFont val="Arial MT"/>
        <family val="2"/>
      </rPr>
      <t>SERINGA 10ML DESCARTAVEL S/AG LUER SLIP ESTERIL</t>
    </r>
  </si>
  <si>
    <r>
      <rPr>
        <sz val="12"/>
        <rFont val="Arial MT"/>
        <family val="2"/>
      </rPr>
      <t>SERINGA 1ML DESCARTAVEL S/AG P/ TUBERCULINA LUER SLIP</t>
    </r>
  </si>
  <si>
    <r>
      <rPr>
        <sz val="12"/>
        <rFont val="Arial MT"/>
        <family val="2"/>
      </rPr>
      <t>SERINGA 20ML DESCARTAVEL  S/AG LUER SLIP ESTERIL</t>
    </r>
  </si>
  <si>
    <r>
      <rPr>
        <sz val="12"/>
        <rFont val="Arial MT"/>
        <family val="2"/>
      </rPr>
      <t>SERINGA 3ML DESCARTAVEL S/AG LUER SLIP ESTERIL</t>
    </r>
  </si>
  <si>
    <r>
      <rPr>
        <sz val="12"/>
        <rFont val="Arial MT"/>
        <family val="2"/>
      </rPr>
      <t>SERINGA 5ML DESCARTAVEL S/AG LUER SLIP ESTERIL</t>
    </r>
  </si>
  <si>
    <r>
      <rPr>
        <sz val="12"/>
        <rFont val="Arial MT"/>
        <family val="2"/>
      </rPr>
      <t>SERINGA 60ML DESCARTAVEL S/AG LUER SLIP ESTERIL C/25UN - BICO LONGO</t>
    </r>
  </si>
  <si>
    <r>
      <rPr>
        <sz val="12"/>
        <rFont val="Arial MT"/>
        <family val="2"/>
      </rPr>
      <t>SONDA ALIMENTACAO ENTERAL Nº12F - ADULTO</t>
    </r>
  </si>
  <si>
    <r>
      <rPr>
        <sz val="12"/>
        <rFont val="Arial MT"/>
        <family val="2"/>
      </rPr>
      <t xml:space="preserve">SONDA ASPIRACAO P/ TUBO OROTRAQUEAL SISTEMA FECHADO FR 14 X 60CM - </t>
    </r>
    <r>
      <rPr>
        <b/>
        <sz val="12"/>
        <rFont val="Arial"/>
        <family val="2"/>
      </rPr>
      <t xml:space="preserve">72H </t>
    </r>
    <r>
      <rPr>
        <sz val="12"/>
        <rFont val="Arial MT"/>
        <family val="2"/>
      </rPr>
      <t>(TRACHCARE)</t>
    </r>
  </si>
  <si>
    <r>
      <rPr>
        <sz val="12"/>
        <rFont val="Arial MT"/>
        <family val="2"/>
      </rPr>
      <t xml:space="preserve">SONDA ASPIRACAO TRAQUEOSTOMIA SISTEMA FECHADO FR 14 X 36CM - </t>
    </r>
    <r>
      <rPr>
        <b/>
        <sz val="12"/>
        <rFont val="Arial"/>
        <family val="2"/>
      </rPr>
      <t xml:space="preserve">72H </t>
    </r>
    <r>
      <rPr>
        <sz val="12"/>
        <rFont val="Arial MT"/>
        <family val="2"/>
      </rPr>
      <t>(TRACHCARE)</t>
    </r>
  </si>
  <si>
    <r>
      <rPr>
        <sz val="12"/>
        <rFont val="Arial MT"/>
        <family val="2"/>
      </rPr>
      <t>SONDA DE ASPIRACAO TRAQUEAL S/ VALVULA Nº 12</t>
    </r>
  </si>
  <si>
    <r>
      <rPr>
        <sz val="12"/>
        <rFont val="Arial MT"/>
        <family val="2"/>
      </rPr>
      <t>SONDA DE ASPIRACAO TRAQUEAL S/ VALVULA Nº 14</t>
    </r>
  </si>
  <si>
    <r>
      <rPr>
        <sz val="12"/>
        <rFont val="Arial MT"/>
        <family val="2"/>
      </rPr>
      <t>SONDA FOLLEY 2 VIAS Nº16</t>
    </r>
  </si>
  <si>
    <r>
      <rPr>
        <sz val="12"/>
        <rFont val="Arial MT"/>
        <family val="2"/>
      </rPr>
      <t>SONDA FOLLEY 2 VIAS Nº18</t>
    </r>
  </si>
  <si>
    <r>
      <rPr>
        <sz val="12"/>
        <rFont val="Arial MT"/>
        <family val="2"/>
      </rPr>
      <t>SONDA FOLLEY 2 VIAS Nº20</t>
    </r>
  </si>
  <si>
    <r>
      <rPr>
        <sz val="12"/>
        <rFont val="Arial MT"/>
        <family val="2"/>
      </rPr>
      <t>SONDA FOLLEY 2 VIAS Nº22</t>
    </r>
  </si>
  <si>
    <r>
      <rPr>
        <sz val="12"/>
        <rFont val="Arial MT"/>
        <family val="2"/>
      </rPr>
      <t>SONDA FOLLEY 3 VIAS Nº18</t>
    </r>
  </si>
  <si>
    <r>
      <rPr>
        <sz val="12"/>
        <rFont val="Arial MT"/>
        <family val="2"/>
      </rPr>
      <t>SONDA GASTROSTOMIA KANGROO 20FR</t>
    </r>
  </si>
  <si>
    <r>
      <rPr>
        <sz val="12"/>
        <rFont val="Arial MT"/>
        <family val="2"/>
      </rPr>
      <t>SONDA NASOGASTRICA Nº20 LONGA</t>
    </r>
  </si>
  <si>
    <r>
      <rPr>
        <sz val="12"/>
        <rFont val="Arial MT"/>
        <family val="2"/>
      </rPr>
      <t>TALA METÁLICA PARA IMOBILIZACAO DE DEDO 19 X 180</t>
    </r>
  </si>
  <si>
    <r>
      <rPr>
        <sz val="12"/>
        <rFont val="Arial MT"/>
        <family val="2"/>
      </rPr>
      <t xml:space="preserve">TOUCA BRANCA 20G DESCARTÁVEL SONFONADA C/ ELASTICO - </t>
    </r>
    <r>
      <rPr>
        <b/>
        <sz val="12"/>
        <rFont val="Arial"/>
        <family val="2"/>
      </rPr>
      <t>UNIDADE</t>
    </r>
  </si>
  <si>
    <r>
      <rPr>
        <sz val="12"/>
        <rFont val="Arial MT"/>
        <family val="2"/>
      </rPr>
      <t>TUBO ENDOTRAQUEAL C/ BALAO 7,0</t>
    </r>
  </si>
  <si>
    <r>
      <rPr>
        <sz val="12"/>
        <rFont val="Arial MT"/>
        <family val="2"/>
      </rPr>
      <t>TUBO ENDOTRAQUEAL C/ BALAO 7,5</t>
    </r>
  </si>
  <si>
    <r>
      <rPr>
        <sz val="12"/>
        <rFont val="Arial MT"/>
        <family val="2"/>
      </rPr>
      <t>TUBO ENDOTRAQUEAL C/ BALAO 8,0</t>
    </r>
  </si>
  <si>
    <r>
      <rPr>
        <sz val="12"/>
        <rFont val="Arial MT"/>
        <family val="2"/>
      </rPr>
      <t>TUBO ENDOTRAQUEAL C/ BALAO 8,5</t>
    </r>
  </si>
  <si>
    <r>
      <rPr>
        <sz val="12"/>
        <rFont val="Arial MT"/>
        <family val="2"/>
      </rPr>
      <t>VASELINA SOLIDA 30G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</si>
</sst>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[$-416]d/m/yyyy"/>
  </numFmts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.3"/>
      <color theme="1"/>
      <name val="Calibri"/>
      <family val="2"/>
      <scheme val="minor"/>
    </font>
    <font>
      <sz val="12.3"/>
      <color theme="1"/>
      <name val="Calibri"/>
      <family val="2"/>
      <scheme val="minor"/>
    </font>
    <font>
      <b/>
      <sz val="12.3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name val="Arial MT"/>
    </font>
    <font>
      <sz val="12"/>
      <name val="Arial MT"/>
      <family val="2"/>
    </font>
    <font>
      <b/>
      <sz val="12"/>
      <name val="Arial"/>
      <family val="2"/>
    </font>
    <font>
      <sz val="12"/>
      <color rgb="FF000000"/>
      <name val="Arial MT"/>
      <family val="2"/>
    </font>
    <font>
      <sz val="11"/>
      <color rgb="FF000000"/>
      <name val="Arial MT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8" fillId="0" borderId="0"/>
    <xf numFmtId="0" fontId="17" fillId="0" borderId="0" applyNumberFormat="0" applyFill="0" applyBorder="0" applyAlignment="0" applyProtection="0"/>
  </cellStyleXfs>
  <cellXfs count="105">
    <xf numFmtId="0" fontId="0" fillId="0" borderId="0" xfId="0"/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0" borderId="4" xfId="0" applyBorder="1" applyAlignment="1">
      <alignment horizontal="center"/>
    </xf>
    <xf numFmtId="0" fontId="2" fillId="0" borderId="0" xfId="0" applyFont="1" applyAlignment="1">
      <alignment horizontal="left"/>
    </xf>
    <xf numFmtId="0" fontId="0" fillId="0" borderId="10" xfId="0" applyBorder="1"/>
    <xf numFmtId="0" fontId="0" fillId="0" borderId="0" xfId="0" applyAlignment="1">
      <alignment horizontal="left"/>
    </xf>
    <xf numFmtId="0" fontId="0" fillId="0" borderId="11" xfId="0" applyBorder="1" applyAlignment="1">
      <alignment horizontal="left"/>
    </xf>
    <xf numFmtId="0" fontId="0" fillId="0" borderId="13" xfId="0" applyBorder="1"/>
    <xf numFmtId="0" fontId="0" fillId="0" borderId="4" xfId="0" applyBorder="1" applyAlignment="1">
      <alignment horizontal="left"/>
    </xf>
    <xf numFmtId="0" fontId="0" fillId="0" borderId="0" xfId="0" applyAlignment="1">
      <alignment horizontal="center"/>
    </xf>
    <xf numFmtId="0" fontId="2" fillId="0" borderId="4" xfId="0" applyFont="1" applyBorder="1" applyAlignment="1">
      <alignment horizontal="left"/>
    </xf>
    <xf numFmtId="0" fontId="0" fillId="0" borderId="16" xfId="0" applyBorder="1" applyAlignment="1">
      <alignment horizontal="left"/>
    </xf>
    <xf numFmtId="0" fontId="0" fillId="0" borderId="15" xfId="0" applyBorder="1"/>
    <xf numFmtId="0" fontId="0" fillId="0" borderId="15" xfId="0" applyBorder="1" applyAlignment="1">
      <alignment horizontal="center"/>
    </xf>
    <xf numFmtId="0" fontId="3" fillId="0" borderId="0" xfId="0" applyFont="1"/>
    <xf numFmtId="0" fontId="4" fillId="0" borderId="14" xfId="0" applyFont="1" applyBorder="1" applyAlignment="1">
      <alignment horizontal="left"/>
    </xf>
    <xf numFmtId="0" fontId="5" fillId="0" borderId="9" xfId="0" applyFont="1" applyBorder="1"/>
    <xf numFmtId="0" fontId="5" fillId="0" borderId="4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4" fillId="0" borderId="4" xfId="0" applyFont="1" applyBorder="1" applyAlignment="1">
      <alignment horizontal="left"/>
    </xf>
    <xf numFmtId="0" fontId="5" fillId="0" borderId="0" xfId="0" applyFont="1"/>
    <xf numFmtId="0" fontId="5" fillId="0" borderId="9" xfId="0" applyFont="1" applyBorder="1" applyAlignment="1" applyProtection="1">
      <alignment horizontal="left"/>
      <protection locked="0"/>
    </xf>
    <xf numFmtId="0" fontId="6" fillId="0" borderId="14" xfId="0" applyFont="1" applyBorder="1" applyAlignment="1">
      <alignment horizontal="left"/>
    </xf>
    <xf numFmtId="0" fontId="2" fillId="0" borderId="12" xfId="0" applyFont="1" applyBorder="1" applyAlignment="1">
      <alignment horizontal="left"/>
    </xf>
    <xf numFmtId="0" fontId="12" fillId="0" borderId="9" xfId="0" applyFont="1" applyBorder="1"/>
    <xf numFmtId="0" fontId="12" fillId="0" borderId="9" xfId="0" applyFont="1" applyBorder="1" applyProtection="1">
      <protection locked="0"/>
    </xf>
    <xf numFmtId="44" fontId="13" fillId="0" borderId="9" xfId="1" applyFont="1" applyBorder="1" applyAlignment="1" applyProtection="1">
      <alignment horizontal="center"/>
      <protection locked="0"/>
    </xf>
    <xf numFmtId="44" fontId="13" fillId="2" borderId="9" xfId="1" applyFont="1" applyFill="1" applyBorder="1" applyProtection="1"/>
    <xf numFmtId="0" fontId="13" fillId="0" borderId="4" xfId="0" applyFont="1" applyBorder="1" applyAlignment="1">
      <alignment horizontal="center"/>
    </xf>
    <xf numFmtId="164" fontId="13" fillId="2" borderId="0" xfId="0" applyNumberFormat="1" applyFont="1" applyFill="1"/>
    <xf numFmtId="0" fontId="13" fillId="2" borderId="0" xfId="0" applyFont="1" applyFill="1"/>
    <xf numFmtId="0" fontId="13" fillId="0" borderId="0" xfId="0" applyFont="1"/>
    <xf numFmtId="44" fontId="13" fillId="0" borderId="9" xfId="0" applyNumberFormat="1" applyFont="1" applyBorder="1"/>
    <xf numFmtId="0" fontId="14" fillId="0" borderId="4" xfId="0" applyFont="1" applyBorder="1" applyAlignment="1">
      <alignment horizontal="left"/>
    </xf>
    <xf numFmtId="0" fontId="13" fillId="0" borderId="0" xfId="0" applyFont="1" applyProtection="1">
      <protection locked="0"/>
    </xf>
    <xf numFmtId="44" fontId="13" fillId="0" borderId="9" xfId="1" applyFont="1" applyBorder="1" applyProtection="1">
      <protection locked="0"/>
    </xf>
    <xf numFmtId="0" fontId="13" fillId="0" borderId="4" xfId="0" applyFont="1" applyBorder="1" applyAlignment="1">
      <alignment horizontal="left"/>
    </xf>
    <xf numFmtId="0" fontId="13" fillId="0" borderId="0" xfId="0" applyFont="1" applyAlignment="1">
      <alignment horizontal="right"/>
    </xf>
    <xf numFmtId="0" fontId="12" fillId="2" borderId="9" xfId="0" applyFont="1" applyFill="1" applyBorder="1"/>
    <xf numFmtId="44" fontId="13" fillId="2" borderId="9" xfId="1" applyFon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center"/>
    </xf>
    <xf numFmtId="0" fontId="0" fillId="2" borderId="2" xfId="0" applyFill="1" applyBorder="1"/>
    <xf numFmtId="0" fontId="0" fillId="2" borderId="2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4" fillId="0" borderId="9" xfId="0" applyFont="1" applyBorder="1" applyAlignment="1">
      <alignment horizontal="left"/>
    </xf>
    <xf numFmtId="49" fontId="4" fillId="0" borderId="9" xfId="0" applyNumberFormat="1" applyFont="1" applyBorder="1" applyAlignment="1">
      <alignment horizontal="left"/>
    </xf>
    <xf numFmtId="0" fontId="17" fillId="0" borderId="9" xfId="3" applyBorder="1"/>
    <xf numFmtId="0" fontId="11" fillId="3" borderId="20" xfId="0" applyFont="1" applyFill="1" applyBorder="1" applyAlignment="1">
      <alignment horizontal="center"/>
    </xf>
    <xf numFmtId="0" fontId="11" fillId="3" borderId="21" xfId="0" applyFont="1" applyFill="1" applyBorder="1"/>
    <xf numFmtId="0" fontId="11" fillId="3" borderId="19" xfId="0" applyFont="1" applyFill="1" applyBorder="1" applyAlignment="1">
      <alignment horizontal="center"/>
    </xf>
    <xf numFmtId="0" fontId="0" fillId="3" borderId="8" xfId="0" applyFill="1" applyBorder="1"/>
    <xf numFmtId="0" fontId="0" fillId="3" borderId="10" xfId="0" applyFill="1" applyBorder="1"/>
    <xf numFmtId="0" fontId="0" fillId="3" borderId="13" xfId="0" applyFill="1" applyBorder="1"/>
    <xf numFmtId="0" fontId="13" fillId="0" borderId="10" xfId="0" applyFont="1" applyBorder="1"/>
    <xf numFmtId="44" fontId="15" fillId="0" borderId="10" xfId="0" applyNumberFormat="1" applyFont="1" applyBorder="1"/>
    <xf numFmtId="0" fontId="0" fillId="0" borderId="24" xfId="0" applyBorder="1"/>
    <xf numFmtId="0" fontId="12" fillId="0" borderId="9" xfId="0" applyFont="1" applyBorder="1" applyAlignment="1">
      <alignment horizontal="right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10" xfId="0" applyBorder="1" applyAlignment="1">
      <alignment horizontal="center" wrapText="1"/>
    </xf>
    <xf numFmtId="0" fontId="13" fillId="2" borderId="0" xfId="0" applyFont="1" applyFill="1" applyAlignment="1">
      <alignment horizontal="center"/>
    </xf>
    <xf numFmtId="0" fontId="13" fillId="2" borderId="0" xfId="0" applyFont="1" applyFill="1" applyAlignment="1">
      <alignment horizontal="left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0" fontId="15" fillId="0" borderId="0" xfId="0" applyFont="1" applyAlignment="1">
      <alignment horizontal="center"/>
    </xf>
    <xf numFmtId="0" fontId="12" fillId="2" borderId="27" xfId="0" applyFont="1" applyFill="1" applyBorder="1"/>
    <xf numFmtId="0" fontId="12" fillId="0" borderId="28" xfId="0" applyFont="1" applyBorder="1" applyProtection="1">
      <protection locked="0"/>
    </xf>
    <xf numFmtId="0" fontId="12" fillId="0" borderId="26" xfId="0" applyFont="1" applyBorder="1" applyAlignment="1">
      <alignment horizontal="right"/>
    </xf>
    <xf numFmtId="0" fontId="12" fillId="2" borderId="29" xfId="0" applyFont="1" applyFill="1" applyBorder="1"/>
    <xf numFmtId="0" fontId="12" fillId="0" borderId="30" xfId="0" applyFont="1" applyBorder="1" applyProtection="1">
      <protection locked="0"/>
    </xf>
    <xf numFmtId="0" fontId="10" fillId="0" borderId="22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0" fillId="0" borderId="4" xfId="0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5" xfId="0" applyBorder="1" applyAlignment="1" applyProtection="1">
      <alignment horizontal="center" vertical="center" wrapText="1"/>
      <protection locked="0"/>
    </xf>
    <xf numFmtId="0" fontId="0" fillId="0" borderId="16" xfId="0" applyBorder="1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horizontal="center" vertical="center" wrapText="1"/>
      <protection locked="0"/>
    </xf>
    <xf numFmtId="0" fontId="0" fillId="0" borderId="17" xfId="0" applyBorder="1" applyAlignment="1" applyProtection="1">
      <alignment horizontal="center" vertical="center" wrapText="1"/>
      <protection locked="0"/>
    </xf>
    <xf numFmtId="0" fontId="9" fillId="2" borderId="2" xfId="0" applyFont="1" applyFill="1" applyBorder="1" applyAlignment="1" applyProtection="1">
      <alignment horizontal="center" vertical="center" wrapText="1"/>
      <protection locked="0"/>
    </xf>
    <xf numFmtId="0" fontId="9" fillId="2" borderId="3" xfId="0" applyFont="1" applyFill="1" applyBorder="1" applyAlignment="1" applyProtection="1">
      <alignment horizontal="center" vertical="center" wrapText="1"/>
      <protection locked="0"/>
    </xf>
    <xf numFmtId="0" fontId="9" fillId="2" borderId="0" xfId="0" applyFont="1" applyFill="1" applyAlignment="1" applyProtection="1">
      <alignment horizontal="center" vertical="center" wrapText="1"/>
      <protection locked="0"/>
    </xf>
    <xf numFmtId="0" fontId="9" fillId="2" borderId="5" xfId="0" applyFont="1" applyFill="1" applyBorder="1" applyAlignment="1" applyProtection="1">
      <alignment horizontal="center" vertical="center" wrapText="1"/>
      <protection locked="0"/>
    </xf>
    <xf numFmtId="0" fontId="9" fillId="2" borderId="12" xfId="0" applyFont="1" applyFill="1" applyBorder="1" applyAlignment="1" applyProtection="1">
      <alignment horizontal="center" vertical="center" wrapText="1"/>
      <protection locked="0"/>
    </xf>
    <xf numFmtId="0" fontId="9" fillId="2" borderId="18" xfId="0" applyFont="1" applyFill="1" applyBorder="1" applyAlignment="1" applyProtection="1">
      <alignment horizontal="center" vertical="center" wrapText="1"/>
      <protection locked="0"/>
    </xf>
    <xf numFmtId="0" fontId="0" fillId="0" borderId="10" xfId="0" applyBorder="1" applyAlignment="1">
      <alignment horizontal="center" wrapText="1"/>
    </xf>
    <xf numFmtId="0" fontId="18" fillId="0" borderId="25" xfId="0" applyFont="1" applyBorder="1" applyAlignment="1">
      <alignment horizontal="center" vertical="top" wrapText="1"/>
    </xf>
    <xf numFmtId="0" fontId="0" fillId="0" borderId="25" xfId="0" applyBorder="1" applyAlignment="1">
      <alignment horizontal="center" vertical="top" wrapText="1"/>
    </xf>
    <xf numFmtId="1" fontId="21" fillId="2" borderId="25" xfId="0" applyNumberFormat="1" applyFont="1" applyFill="1" applyBorder="1" applyAlignment="1">
      <alignment horizontal="center" vertical="top" shrinkToFit="1"/>
    </xf>
    <xf numFmtId="1" fontId="22" fillId="2" borderId="25" xfId="0" applyNumberFormat="1" applyFont="1" applyFill="1" applyBorder="1" applyAlignment="1">
      <alignment horizontal="center" vertical="top" shrinkToFit="1"/>
    </xf>
  </cellXfs>
  <cellStyles count="4">
    <cellStyle name="Hiperlink" xfId="3" builtinId="8"/>
    <cellStyle name="Moeda" xfId="1" builtinId="4"/>
    <cellStyle name="Normal" xfId="0" builtinId="0"/>
    <cellStyle name="Normal 2" xfId="2" xr:uid="{8C73761A-9EC8-4F45-A723-BD16094D5497}"/>
  </cellStyles>
  <dxfs count="12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 MT"/>
        <family val="2"/>
        <scheme val="none"/>
      </font>
      <numFmt numFmtId="1" formatCode="0"/>
      <fill>
        <patternFill patternType="solid">
          <fgColor indexed="64"/>
          <bgColor theme="0"/>
        </patternFill>
      </fill>
      <alignment horizontal="center" vertical="top" textRotation="0" wrapText="0" indent="0" justifyLastLine="0" shrinkToFit="1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0" hidden="0"/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border diagonalUp="0" diagonalDown="0" outline="0">
        <left style="thin">
          <color rgb="FF000000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fill>
        <patternFill patternType="solid">
          <fgColor indexed="64"/>
          <bgColor theme="0"/>
        </patternFill>
      </fill>
      <border diagonalUp="0" diagonalDown="0" outline="0">
        <left style="thin">
          <color rgb="FF000000"/>
        </left>
        <right style="thin">
          <color rgb="FF000000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2"/>
      </font>
      <numFmt numFmtId="34" formatCode="_-&quot;R$&quot;\ * #,##0.00_-;\-&quot;R$&quot;\ * #,##0.00_-;_-&quot;R$&quot;\ * &quot;-&quot;??_-;_-@_-"/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strike val="0"/>
        <outline val="0"/>
        <shadow val="0"/>
        <u val="none"/>
        <vertAlign val="baseline"/>
        <sz val="12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0"/>
        <color auto="1"/>
        <name val="Arial MT"/>
        <scheme val="none"/>
      </font>
      <fill>
        <patternFill patternType="solid">
          <fgColor indexed="64"/>
          <bgColor theme="0"/>
        </patternFill>
      </fill>
      <alignment horizontal="center" vertical="top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rgb="FF000000"/>
        </right>
        <top style="thin">
          <color auto="1"/>
        </top>
        <bottom style="thin">
          <color auto="1"/>
        </bottom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2"/>
        <family val="2"/>
      </font>
      <fill>
        <patternFill patternType="solid">
          <fgColor rgb="FF000000"/>
          <bgColor rgb="FFFFFFFF"/>
        </patternFill>
      </fill>
    </dxf>
    <dxf>
      <border outline="0">
        <bottom style="thin">
          <color auto="1"/>
        </bottom>
      </border>
    </dxf>
    <dxf>
      <font>
        <b/>
        <strike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indexed="64"/>
          <bgColor theme="2" tint="-0.249977111117893"/>
        </patternFill>
      </fill>
      <border diagonalUp="0" diagonalDown="0" outline="0">
        <left style="thin">
          <color auto="1"/>
        </left>
        <right style="thin">
          <color auto="1"/>
        </right>
        <top/>
        <bottom/>
      </border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42335</xdr:colOff>
      <xdr:row>0</xdr:row>
      <xdr:rowOff>0</xdr:rowOff>
    </xdr:from>
    <xdr:to>
      <xdr:col>5</xdr:col>
      <xdr:colOff>529168</xdr:colOff>
      <xdr:row>6</xdr:row>
      <xdr:rowOff>158750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E69985B2-BC14-40C8-868D-CB3ECA409C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335" y="0"/>
          <a:ext cx="10879666" cy="130175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8D4818A-6051-433C-BB1F-65426ADB0E53}" name="Tabela13" displayName="Tabela13" ref="A46:G194" totalsRowShown="0" headerRowDxfId="11" dataDxfId="9" headerRowBorderDxfId="10" tableBorderDxfId="8" totalsRowBorderDxfId="7">
  <autoFilter ref="A46:G194" xr:uid="{D0147F7E-04BA-4773-AFEC-0AF40503BCBA}"/>
  <sortState xmlns:xlrd2="http://schemas.microsoft.com/office/spreadsheetml/2017/richdata2" ref="A47:F65">
    <sortCondition ref="B46:B65"/>
  </sortState>
  <tableColumns count="7">
    <tableColumn id="1" xr3:uid="{177705DE-FCF1-4113-B49A-596B68C242CD}" name="ITEM" dataDxfId="6"/>
    <tableColumn id="3" xr3:uid="{BFA6C0BA-2886-495D-8900-FDF1FA40F533}" name="PRODUTO" dataDxfId="5"/>
    <tableColumn id="4" xr3:uid="{6C10149E-B857-4998-BC58-C7DAAAD8C2E6}" name="UNID." dataDxfId="2"/>
    <tableColumn id="8" xr3:uid="{6D605CCC-5FFE-4A5D-97A1-98E64EEAB279}" name="QUANTIDADE" dataDxfId="0"/>
    <tableColumn id="5" xr3:uid="{F4E18733-4644-46C3-957E-9F61C13CEC1E}" name="OBS VENDEDOR" dataDxfId="1"/>
    <tableColumn id="6" xr3:uid="{3E2A0E3B-8101-43CA-86D7-635E05A6BEC8}" name="VALOR UND" dataDxfId="4" dataCellStyle="Moeda"/>
    <tableColumn id="2" xr3:uid="{CB5E4FE7-DDB6-4504-B134-B823B61D703E}" name="VALOR TOTAL" dataDxfId="3" dataCellStyle="Moeda">
      <calculatedColumnFormula>Tabela13[[#This Row],[VALOR UND]]*Tabela13[[#This Row],[QUANTIDADE]]</calculatedColumn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comprasrosabrancapsc@gmail.com" TargetMode="External"/><Relationship Id="rId1" Type="http://schemas.openxmlformats.org/officeDocument/2006/relationships/hyperlink" Target="mailto:comprasrosabrancapsc@gmail.com" TargetMode="External"/><Relationship Id="rId5" Type="http://schemas.openxmlformats.org/officeDocument/2006/relationships/table" Target="../tables/table1.x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02B100-E2DF-45A7-BBB1-D41C75993CAC}">
  <sheetPr>
    <pageSetUpPr fitToPage="1"/>
  </sheetPr>
  <dimension ref="A1:H214"/>
  <sheetViews>
    <sheetView showGridLines="0" tabSelected="1" topLeftCell="A35" zoomScale="90" zoomScaleNormal="90" workbookViewId="0">
      <selection activeCell="F48" sqref="F48"/>
    </sheetView>
  </sheetViews>
  <sheetFormatPr defaultRowHeight="15"/>
  <cols>
    <col min="1" max="1" width="26.85546875" style="11" customWidth="1"/>
    <col min="2" max="2" width="89" customWidth="1"/>
    <col min="3" max="3" width="11.7109375" customWidth="1"/>
    <col min="4" max="4" width="13.7109375" customWidth="1"/>
    <col min="5" max="5" width="14.5703125" customWidth="1"/>
    <col min="6" max="6" width="18.7109375" style="11" customWidth="1"/>
    <col min="7" max="7" width="19" customWidth="1"/>
    <col min="8" max="8" width="0.140625" customWidth="1"/>
  </cols>
  <sheetData>
    <row r="1" spans="1:8">
      <c r="A1" s="42"/>
      <c r="B1" s="43"/>
      <c r="C1" s="43"/>
      <c r="D1" s="43"/>
      <c r="E1" s="43"/>
      <c r="F1" s="44"/>
      <c r="G1" s="94"/>
      <c r="H1" s="95"/>
    </row>
    <row r="2" spans="1:8">
      <c r="A2" s="45"/>
      <c r="B2" s="46"/>
      <c r="C2" s="46"/>
      <c r="D2" s="46"/>
      <c r="E2" s="46"/>
      <c r="F2" s="47"/>
      <c r="G2" s="96"/>
      <c r="H2" s="97"/>
    </row>
    <row r="3" spans="1:8">
      <c r="A3" s="45"/>
      <c r="B3" s="46"/>
      <c r="C3" s="46"/>
      <c r="D3" s="46"/>
      <c r="E3" s="46"/>
      <c r="F3" s="47"/>
      <c r="G3" s="96"/>
      <c r="H3" s="97"/>
    </row>
    <row r="4" spans="1:8">
      <c r="A4" s="45"/>
      <c r="B4" s="46"/>
      <c r="C4" s="46"/>
      <c r="D4" s="46"/>
      <c r="E4" s="46"/>
      <c r="F4" s="47"/>
      <c r="G4" s="96"/>
      <c r="H4" s="97"/>
    </row>
    <row r="5" spans="1:8">
      <c r="A5" s="45"/>
      <c r="B5" s="46"/>
      <c r="C5" s="46"/>
      <c r="D5" s="46"/>
      <c r="E5" s="46"/>
      <c r="F5" s="47"/>
      <c r="G5" s="96"/>
      <c r="H5" s="97"/>
    </row>
    <row r="6" spans="1:8">
      <c r="A6" s="45"/>
      <c r="B6" s="46"/>
      <c r="C6" s="46"/>
      <c r="D6" s="46"/>
      <c r="E6" s="46"/>
      <c r="F6" s="47"/>
      <c r="G6" s="96"/>
      <c r="H6" s="97"/>
    </row>
    <row r="7" spans="1:8">
      <c r="A7" s="45"/>
      <c r="B7" s="46"/>
      <c r="C7" s="46"/>
      <c r="D7" s="46"/>
      <c r="E7" s="46"/>
      <c r="F7" s="47"/>
      <c r="G7" s="98"/>
      <c r="H7" s="99"/>
    </row>
    <row r="8" spans="1:8" ht="15" customHeight="1">
      <c r="A8" s="1"/>
      <c r="B8" s="2"/>
      <c r="C8" s="3"/>
      <c r="D8" s="54"/>
      <c r="E8" s="75" t="s">
        <v>38</v>
      </c>
      <c r="F8" s="76"/>
      <c r="G8" s="76"/>
      <c r="H8" s="77"/>
    </row>
    <row r="9" spans="1:8">
      <c r="A9" s="5" t="s">
        <v>0</v>
      </c>
      <c r="B9" s="5"/>
      <c r="C9" s="6"/>
      <c r="D9" s="55"/>
      <c r="E9" s="78"/>
      <c r="F9" s="79"/>
      <c r="G9" s="79"/>
      <c r="H9" s="80"/>
    </row>
    <row r="10" spans="1:8">
      <c r="A10" s="5" t="s">
        <v>32</v>
      </c>
      <c r="B10" s="5"/>
      <c r="C10" s="6"/>
      <c r="D10" s="55"/>
      <c r="E10" s="78"/>
      <c r="F10" s="79"/>
      <c r="G10" s="79"/>
      <c r="H10" s="80"/>
    </row>
    <row r="11" spans="1:8">
      <c r="A11" s="5" t="s">
        <v>39</v>
      </c>
      <c r="B11" s="5"/>
      <c r="C11" s="6"/>
      <c r="D11" s="55"/>
      <c r="E11" s="78"/>
      <c r="F11" s="79"/>
      <c r="G11" s="79"/>
      <c r="H11" s="80"/>
    </row>
    <row r="12" spans="1:8">
      <c r="A12" s="5"/>
      <c r="B12" s="5"/>
      <c r="C12" s="6"/>
      <c r="D12" s="55"/>
      <c r="E12" s="78"/>
      <c r="F12" s="79"/>
      <c r="G12" s="79"/>
      <c r="H12" s="80"/>
    </row>
    <row r="13" spans="1:8">
      <c r="A13" s="8"/>
      <c r="B13" s="25"/>
      <c r="C13" s="9"/>
      <c r="D13" s="56"/>
      <c r="E13" s="81"/>
      <c r="F13" s="82"/>
      <c r="G13" s="82"/>
      <c r="H13" s="83"/>
    </row>
    <row r="14" spans="1:8">
      <c r="A14" s="10"/>
      <c r="B14" s="11"/>
      <c r="E14" s="61"/>
      <c r="F14" s="61"/>
      <c r="G14" s="61"/>
      <c r="H14" s="6"/>
    </row>
    <row r="15" spans="1:8">
      <c r="A15" s="10"/>
      <c r="B15" s="11"/>
      <c r="E15" s="61"/>
      <c r="F15" s="61"/>
      <c r="G15" s="61"/>
      <c r="H15" s="6"/>
    </row>
    <row r="16" spans="1:8" ht="20.25" customHeight="1">
      <c r="A16" s="17" t="s">
        <v>1</v>
      </c>
      <c r="B16" s="49" t="s">
        <v>31</v>
      </c>
      <c r="E16" s="61"/>
      <c r="F16" s="61"/>
      <c r="G16" s="61"/>
      <c r="H16" s="6"/>
    </row>
    <row r="17" spans="1:8" ht="15.75">
      <c r="A17" s="17" t="s">
        <v>2</v>
      </c>
      <c r="B17" s="18" t="s">
        <v>30</v>
      </c>
      <c r="E17" s="61"/>
      <c r="F17" s="61"/>
      <c r="G17" s="61"/>
      <c r="H17" s="6"/>
    </row>
    <row r="18" spans="1:8" ht="15.75">
      <c r="A18" s="17" t="s">
        <v>3</v>
      </c>
      <c r="B18" s="48" t="s">
        <v>36</v>
      </c>
      <c r="E18" s="61"/>
      <c r="F18" s="61"/>
      <c r="G18" s="61"/>
      <c r="H18" s="6"/>
    </row>
    <row r="19" spans="1:8" ht="15.75">
      <c r="A19" s="17" t="s">
        <v>4</v>
      </c>
      <c r="B19" s="18" t="s">
        <v>33</v>
      </c>
      <c r="E19" s="61"/>
      <c r="F19" s="61"/>
      <c r="G19" s="61"/>
      <c r="H19" s="6"/>
    </row>
    <row r="20" spans="1:8" ht="15.75">
      <c r="A20" s="17" t="s">
        <v>5</v>
      </c>
      <c r="B20" s="18" t="s">
        <v>34</v>
      </c>
      <c r="E20" s="61"/>
      <c r="F20" s="61"/>
      <c r="G20" s="61"/>
      <c r="H20" s="6"/>
    </row>
    <row r="21" spans="1:8" ht="15.75">
      <c r="A21" s="17" t="s">
        <v>6</v>
      </c>
      <c r="B21" s="50" t="s">
        <v>37</v>
      </c>
      <c r="E21" s="61"/>
      <c r="F21" s="61"/>
      <c r="G21" s="61"/>
      <c r="H21" s="6"/>
    </row>
    <row r="22" spans="1:8" ht="15.75">
      <c r="A22" s="17" t="s">
        <v>7</v>
      </c>
      <c r="B22" s="18"/>
      <c r="E22" s="61"/>
      <c r="F22" s="61"/>
      <c r="G22" s="61"/>
      <c r="H22" s="6"/>
    </row>
    <row r="23" spans="1:8" ht="15.75">
      <c r="A23" s="17" t="s">
        <v>8</v>
      </c>
      <c r="B23" s="18" t="s">
        <v>35</v>
      </c>
      <c r="E23" s="61"/>
      <c r="F23" s="61"/>
      <c r="G23" s="61"/>
      <c r="H23" s="6"/>
    </row>
    <row r="24" spans="1:8" ht="15.75">
      <c r="A24" s="19"/>
      <c r="B24" s="20"/>
      <c r="E24" s="61"/>
      <c r="F24" s="61"/>
      <c r="G24" s="61"/>
      <c r="H24" s="6"/>
    </row>
    <row r="25" spans="1:8" ht="15.75">
      <c r="A25" s="19"/>
      <c r="B25" s="20"/>
      <c r="E25" s="62"/>
      <c r="F25" s="62"/>
      <c r="G25" s="62"/>
      <c r="H25" s="6"/>
    </row>
    <row r="26" spans="1:8" ht="15.75">
      <c r="A26" s="21" t="s">
        <v>9</v>
      </c>
      <c r="B26" s="22"/>
      <c r="E26" s="62"/>
      <c r="F26" s="62"/>
      <c r="G26" s="62"/>
      <c r="H26" s="6"/>
    </row>
    <row r="27" spans="1:8" ht="16.5" thickBot="1">
      <c r="A27" s="21"/>
      <c r="B27" s="22"/>
      <c r="E27" s="84" t="s">
        <v>10</v>
      </c>
      <c r="F27" s="84"/>
      <c r="G27" s="84"/>
      <c r="H27" s="6"/>
    </row>
    <row r="28" spans="1:8" ht="15.75">
      <c r="A28" s="24" t="s">
        <v>1</v>
      </c>
      <c r="B28" s="23"/>
      <c r="C28" s="16"/>
      <c r="D28" s="16"/>
      <c r="E28" s="85"/>
      <c r="F28" s="86"/>
      <c r="G28" s="87"/>
      <c r="H28" s="6"/>
    </row>
    <row r="29" spans="1:8" ht="15.75">
      <c r="A29" s="17" t="s">
        <v>2</v>
      </c>
      <c r="B29" s="23"/>
      <c r="C29" s="16"/>
      <c r="D29" s="16"/>
      <c r="E29" s="88"/>
      <c r="F29" s="89"/>
      <c r="G29" s="90"/>
      <c r="H29" s="6"/>
    </row>
    <row r="30" spans="1:8" ht="15.75">
      <c r="A30" s="24" t="s">
        <v>4</v>
      </c>
      <c r="B30" s="23"/>
      <c r="C30" s="16"/>
      <c r="D30" s="16"/>
      <c r="E30" s="88"/>
      <c r="F30" s="89"/>
      <c r="G30" s="90"/>
      <c r="H30" s="6"/>
    </row>
    <row r="31" spans="1:8" ht="15.75">
      <c r="A31" s="24" t="s">
        <v>5</v>
      </c>
      <c r="B31" s="23"/>
      <c r="C31" s="16"/>
      <c r="D31" s="16"/>
      <c r="E31" s="88"/>
      <c r="F31" s="89"/>
      <c r="G31" s="90"/>
      <c r="H31" s="6"/>
    </row>
    <row r="32" spans="1:8" ht="15.75">
      <c r="A32" s="17" t="s">
        <v>11</v>
      </c>
      <c r="B32" s="23"/>
      <c r="C32" s="16"/>
      <c r="D32" s="16"/>
      <c r="E32" s="88"/>
      <c r="F32" s="89"/>
      <c r="G32" s="90"/>
      <c r="H32" s="6"/>
    </row>
    <row r="33" spans="1:8" ht="15.75">
      <c r="A33" s="24" t="s">
        <v>6</v>
      </c>
      <c r="B33" s="23"/>
      <c r="C33" s="16"/>
      <c r="D33" s="16"/>
      <c r="E33" s="88"/>
      <c r="F33" s="89"/>
      <c r="G33" s="90"/>
      <c r="H33" s="6"/>
    </row>
    <row r="34" spans="1:8" ht="15.75">
      <c r="A34" s="17" t="s">
        <v>7</v>
      </c>
      <c r="B34" s="23"/>
      <c r="C34" s="16"/>
      <c r="D34" s="16"/>
      <c r="E34" s="88"/>
      <c r="F34" s="89"/>
      <c r="G34" s="90"/>
      <c r="H34" s="6"/>
    </row>
    <row r="35" spans="1:8" ht="15.75">
      <c r="A35" s="24" t="s">
        <v>8</v>
      </c>
      <c r="B35" s="23"/>
      <c r="C35" s="16"/>
      <c r="D35" s="16"/>
      <c r="E35" s="88"/>
      <c r="F35" s="89"/>
      <c r="G35" s="90"/>
      <c r="H35" s="6"/>
    </row>
    <row r="36" spans="1:8" ht="15.75">
      <c r="A36" s="24" t="s">
        <v>12</v>
      </c>
      <c r="B36" s="23"/>
      <c r="C36" s="16"/>
      <c r="D36" s="16"/>
      <c r="E36" s="88"/>
      <c r="F36" s="89"/>
      <c r="G36" s="90"/>
      <c r="H36" s="6"/>
    </row>
    <row r="37" spans="1:8" ht="15.75">
      <c r="A37" s="24" t="s">
        <v>13</v>
      </c>
      <c r="B37" s="23"/>
      <c r="C37" s="16"/>
      <c r="D37" s="16"/>
      <c r="E37" s="88"/>
      <c r="F37" s="89"/>
      <c r="G37" s="90"/>
      <c r="H37" s="6"/>
    </row>
    <row r="38" spans="1:8" ht="15.75">
      <c r="A38" s="24" t="s">
        <v>14</v>
      </c>
      <c r="B38" s="23"/>
      <c r="C38" s="16"/>
      <c r="D38" s="16"/>
      <c r="E38" s="88"/>
      <c r="F38" s="89"/>
      <c r="G38" s="90"/>
      <c r="H38" s="6"/>
    </row>
    <row r="39" spans="1:8" ht="15.75">
      <c r="A39" s="24" t="s">
        <v>15</v>
      </c>
      <c r="B39" s="23"/>
      <c r="C39" s="16"/>
      <c r="D39" s="16"/>
      <c r="E39" s="88"/>
      <c r="F39" s="89"/>
      <c r="G39" s="90"/>
      <c r="H39" s="6"/>
    </row>
    <row r="40" spans="1:8" ht="15.75">
      <c r="A40" s="17" t="s">
        <v>27</v>
      </c>
      <c r="B40" s="23"/>
      <c r="C40" s="16"/>
      <c r="D40" s="16"/>
      <c r="E40" s="88"/>
      <c r="F40" s="89"/>
      <c r="G40" s="90"/>
      <c r="H40" s="6"/>
    </row>
    <row r="41" spans="1:8" ht="16.5" thickBot="1">
      <c r="A41" s="17" t="s">
        <v>16</v>
      </c>
      <c r="B41" s="50" t="s">
        <v>37</v>
      </c>
      <c r="E41" s="91"/>
      <c r="F41" s="92"/>
      <c r="G41" s="93"/>
      <c r="H41" s="6"/>
    </row>
    <row r="42" spans="1:8">
      <c r="A42" s="12"/>
      <c r="E42" s="62"/>
      <c r="F42" s="62"/>
      <c r="G42" s="62"/>
      <c r="H42" s="6"/>
    </row>
    <row r="43" spans="1:8">
      <c r="A43" s="12"/>
      <c r="E43" s="62"/>
      <c r="F43" s="62"/>
      <c r="G43" s="62"/>
      <c r="H43" s="6"/>
    </row>
    <row r="44" spans="1:8">
      <c r="A44" s="12"/>
      <c r="E44" s="63"/>
      <c r="F44" s="63"/>
      <c r="G44" s="63"/>
      <c r="H44" s="6"/>
    </row>
    <row r="45" spans="1:8">
      <c r="A45" s="4"/>
      <c r="H45" s="6"/>
    </row>
    <row r="46" spans="1:8" ht="15.75">
      <c r="A46" s="51" t="s">
        <v>23</v>
      </c>
      <c r="B46" s="52" t="s">
        <v>17</v>
      </c>
      <c r="C46" s="52" t="s">
        <v>18</v>
      </c>
      <c r="D46" s="52" t="s">
        <v>24</v>
      </c>
      <c r="E46" s="52" t="s">
        <v>29</v>
      </c>
      <c r="F46" s="53" t="s">
        <v>19</v>
      </c>
      <c r="G46" s="52" t="s">
        <v>20</v>
      </c>
      <c r="H46" s="6"/>
    </row>
    <row r="47" spans="1:8" ht="26.25" customHeight="1">
      <c r="A47" s="26">
        <v>1</v>
      </c>
      <c r="B47" s="101" t="s">
        <v>40</v>
      </c>
      <c r="C47" s="26"/>
      <c r="D47" s="103">
        <v>200</v>
      </c>
      <c r="E47" s="27"/>
      <c r="F47" s="28"/>
      <c r="G47" s="29">
        <f>Tabela13[[#This Row],[VALOR UND]]*Tabela13[[#This Row],[QUANTIDADE]]</f>
        <v>0</v>
      </c>
      <c r="H47" s="6"/>
    </row>
    <row r="48" spans="1:8" ht="18" customHeight="1">
      <c r="A48" s="26">
        <v>2</v>
      </c>
      <c r="B48" s="102" t="s">
        <v>41</v>
      </c>
      <c r="C48" s="40"/>
      <c r="D48" s="103">
        <v>6500</v>
      </c>
      <c r="E48" s="27"/>
      <c r="F48" s="41"/>
      <c r="G48" s="29">
        <f>Tabela13[[#This Row],[VALOR UND]]*Tabela13[[#This Row],[QUANTIDADE]]</f>
        <v>0</v>
      </c>
      <c r="H48" s="6"/>
    </row>
    <row r="49" spans="1:8" ht="15.75">
      <c r="A49" s="26">
        <v>3</v>
      </c>
      <c r="B49" s="101" t="s">
        <v>42</v>
      </c>
      <c r="C49" s="40"/>
      <c r="D49" s="103">
        <v>90</v>
      </c>
      <c r="E49" s="27"/>
      <c r="F49" s="41"/>
      <c r="G49" s="29">
        <f>Tabela13[[#This Row],[VALOR UND]]*Tabela13[[#This Row],[QUANTIDADE]]</f>
        <v>0</v>
      </c>
      <c r="H49" s="6"/>
    </row>
    <row r="50" spans="1:8" ht="15.75">
      <c r="A50" s="26">
        <v>4</v>
      </c>
      <c r="B50" s="101" t="s">
        <v>43</v>
      </c>
      <c r="C50" s="40"/>
      <c r="D50" s="103">
        <v>4000</v>
      </c>
      <c r="E50" s="27"/>
      <c r="F50" s="41"/>
      <c r="G50" s="29">
        <f>Tabela13[[#This Row],[VALOR UND]]*Tabela13[[#This Row],[QUANTIDADE]]</f>
        <v>0</v>
      </c>
      <c r="H50" s="6"/>
    </row>
    <row r="51" spans="1:8" ht="15.75">
      <c r="A51" s="26">
        <v>5</v>
      </c>
      <c r="B51" s="101" t="s">
        <v>44</v>
      </c>
      <c r="C51" s="40"/>
      <c r="D51" s="103">
        <v>17000</v>
      </c>
      <c r="E51" s="27"/>
      <c r="F51" s="41"/>
      <c r="G51" s="29">
        <f>Tabela13[[#This Row],[VALOR UND]]*Tabela13[[#This Row],[QUANTIDADE]]</f>
        <v>0</v>
      </c>
      <c r="H51" s="6"/>
    </row>
    <row r="52" spans="1:8" ht="15.75">
      <c r="A52" s="26">
        <v>6</v>
      </c>
      <c r="B52" s="101" t="s">
        <v>45</v>
      </c>
      <c r="C52" s="40"/>
      <c r="D52" s="103">
        <v>5000</v>
      </c>
      <c r="E52" s="27"/>
      <c r="F52" s="41"/>
      <c r="G52" s="29">
        <f>Tabela13[[#This Row],[VALOR UND]]*Tabela13[[#This Row],[QUANTIDADE]]</f>
        <v>0</v>
      </c>
      <c r="H52" s="6"/>
    </row>
    <row r="53" spans="1:8" ht="15.75">
      <c r="A53" s="26">
        <v>7</v>
      </c>
      <c r="B53" s="101" t="s">
        <v>46</v>
      </c>
      <c r="C53" s="40"/>
      <c r="D53" s="103">
        <v>31000</v>
      </c>
      <c r="E53" s="27"/>
      <c r="F53" s="41"/>
      <c r="G53" s="29">
        <f>Tabela13[[#This Row],[VALOR UND]]*Tabela13[[#This Row],[QUANTIDADE]]</f>
        <v>0</v>
      </c>
      <c r="H53" s="6"/>
    </row>
    <row r="54" spans="1:8" ht="15.75">
      <c r="A54" s="26">
        <v>8</v>
      </c>
      <c r="B54" s="101" t="s">
        <v>47</v>
      </c>
      <c r="C54" s="40"/>
      <c r="D54" s="103">
        <v>20</v>
      </c>
      <c r="E54" s="27"/>
      <c r="F54" s="41"/>
      <c r="G54" s="29">
        <f>Tabela13[[#This Row],[VALOR UND]]*Tabela13[[#This Row],[QUANTIDADE]]</f>
        <v>0</v>
      </c>
      <c r="H54" s="6"/>
    </row>
    <row r="55" spans="1:8" ht="15.75">
      <c r="A55" s="26">
        <v>9</v>
      </c>
      <c r="B55" s="101" t="s">
        <v>48</v>
      </c>
      <c r="C55" s="40"/>
      <c r="D55" s="103">
        <v>100</v>
      </c>
      <c r="E55" s="27"/>
      <c r="F55" s="41"/>
      <c r="G55" s="29">
        <f>Tabela13[[#This Row],[VALOR UND]]*Tabela13[[#This Row],[QUANTIDADE]]</f>
        <v>0</v>
      </c>
      <c r="H55" s="6"/>
    </row>
    <row r="56" spans="1:8" ht="15.75">
      <c r="A56" s="26">
        <v>10</v>
      </c>
      <c r="B56" s="101" t="s">
        <v>49</v>
      </c>
      <c r="C56" s="40"/>
      <c r="D56" s="103">
        <v>1000</v>
      </c>
      <c r="E56" s="27"/>
      <c r="F56" s="41"/>
      <c r="G56" s="29">
        <f>Tabela13[[#This Row],[VALOR UND]]*Tabela13[[#This Row],[QUANTIDADE]]</f>
        <v>0</v>
      </c>
      <c r="H56" s="6"/>
    </row>
    <row r="57" spans="1:8" ht="15.75">
      <c r="A57" s="26">
        <v>11</v>
      </c>
      <c r="B57" s="101" t="s">
        <v>50</v>
      </c>
      <c r="C57" s="40"/>
      <c r="D57" s="103">
        <v>450</v>
      </c>
      <c r="E57" s="27"/>
      <c r="F57" s="41"/>
      <c r="G57" s="29">
        <f>Tabela13[[#This Row],[VALOR UND]]*Tabela13[[#This Row],[QUANTIDADE]]</f>
        <v>0</v>
      </c>
      <c r="H57" s="6"/>
    </row>
    <row r="58" spans="1:8" ht="15.75">
      <c r="A58" s="26">
        <v>12</v>
      </c>
      <c r="B58" s="101" t="s">
        <v>51</v>
      </c>
      <c r="C58" s="40"/>
      <c r="D58" s="103">
        <v>1000</v>
      </c>
      <c r="E58" s="27"/>
      <c r="F58" s="41"/>
      <c r="G58" s="29">
        <f>Tabela13[[#This Row],[VALOR UND]]*Tabela13[[#This Row],[QUANTIDADE]]</f>
        <v>0</v>
      </c>
      <c r="H58" s="6"/>
    </row>
    <row r="59" spans="1:8" ht="15.75">
      <c r="A59" s="26">
        <v>13</v>
      </c>
      <c r="B59" s="101" t="s">
        <v>52</v>
      </c>
      <c r="C59" s="40"/>
      <c r="D59" s="103">
        <v>900</v>
      </c>
      <c r="E59" s="27"/>
      <c r="F59" s="41"/>
      <c r="G59" s="29">
        <f>Tabela13[[#This Row],[VALOR UND]]*Tabela13[[#This Row],[QUANTIDADE]]</f>
        <v>0</v>
      </c>
      <c r="H59" s="6"/>
    </row>
    <row r="60" spans="1:8" ht="15.75">
      <c r="A60" s="26">
        <v>14</v>
      </c>
      <c r="B60" s="101" t="s">
        <v>53</v>
      </c>
      <c r="C60" s="40"/>
      <c r="D60" s="103">
        <v>900</v>
      </c>
      <c r="E60" s="27"/>
      <c r="F60" s="41"/>
      <c r="G60" s="29">
        <f>Tabela13[[#This Row],[VALOR UND]]*Tabela13[[#This Row],[QUANTIDADE]]</f>
        <v>0</v>
      </c>
      <c r="H60" s="6"/>
    </row>
    <row r="61" spans="1:8" ht="15.75">
      <c r="A61" s="26">
        <v>15</v>
      </c>
      <c r="B61" s="101" t="s">
        <v>54</v>
      </c>
      <c r="C61" s="40"/>
      <c r="D61" s="103">
        <v>4200</v>
      </c>
      <c r="E61" s="27"/>
      <c r="F61" s="41"/>
      <c r="G61" s="29">
        <f>Tabela13[[#This Row],[VALOR UND]]*Tabela13[[#This Row],[QUANTIDADE]]</f>
        <v>0</v>
      </c>
      <c r="H61" s="6"/>
    </row>
    <row r="62" spans="1:8" ht="15.75">
      <c r="A62" s="26">
        <v>16</v>
      </c>
      <c r="B62" s="101" t="s">
        <v>55</v>
      </c>
      <c r="C62" s="40"/>
      <c r="D62" s="103">
        <v>1200</v>
      </c>
      <c r="E62" s="27"/>
      <c r="F62" s="41"/>
      <c r="G62" s="29">
        <f>Tabela13[[#This Row],[VALOR UND]]*Tabela13[[#This Row],[QUANTIDADE]]</f>
        <v>0</v>
      </c>
      <c r="H62" s="6"/>
    </row>
    <row r="63" spans="1:8" ht="15.75">
      <c r="A63" s="26">
        <v>17</v>
      </c>
      <c r="B63" s="101" t="s">
        <v>56</v>
      </c>
      <c r="C63" s="40"/>
      <c r="D63" s="103">
        <v>7200</v>
      </c>
      <c r="E63" s="27"/>
      <c r="F63" s="41"/>
      <c r="G63" s="29">
        <f>Tabela13[[#This Row],[VALOR UND]]*Tabela13[[#This Row],[QUANTIDADE]]</f>
        <v>0</v>
      </c>
      <c r="H63" s="6"/>
    </row>
    <row r="64" spans="1:8" ht="15.75">
      <c r="A64" s="26">
        <v>18</v>
      </c>
      <c r="B64" s="101" t="s">
        <v>57</v>
      </c>
      <c r="C64" s="40"/>
      <c r="D64" s="103">
        <v>220</v>
      </c>
      <c r="E64" s="27"/>
      <c r="F64" s="41"/>
      <c r="G64" s="29">
        <f>Tabela13[[#This Row],[VALOR UND]]*Tabela13[[#This Row],[QUANTIDADE]]</f>
        <v>0</v>
      </c>
      <c r="H64" s="6"/>
    </row>
    <row r="65" spans="1:8" ht="15.75">
      <c r="A65" s="26">
        <v>19</v>
      </c>
      <c r="B65" s="101" t="s">
        <v>58</v>
      </c>
      <c r="C65" s="40"/>
      <c r="D65" s="103">
        <v>600</v>
      </c>
      <c r="E65" s="27"/>
      <c r="F65" s="41"/>
      <c r="G65" s="29">
        <f>Tabela13[[#This Row],[VALOR UND]]*Tabela13[[#This Row],[QUANTIDADE]]</f>
        <v>0</v>
      </c>
      <c r="H65" s="6"/>
    </row>
    <row r="66" spans="1:8" ht="15.75">
      <c r="A66" s="26">
        <v>20</v>
      </c>
      <c r="B66" s="101" t="s">
        <v>59</v>
      </c>
      <c r="C66" s="40"/>
      <c r="D66" s="103">
        <v>500</v>
      </c>
      <c r="E66" s="27"/>
      <c r="F66" s="41"/>
      <c r="G66" s="29">
        <f>Tabela13[[#This Row],[VALOR UND]]*Tabela13[[#This Row],[QUANTIDADE]]</f>
        <v>0</v>
      </c>
      <c r="H66" s="6"/>
    </row>
    <row r="67" spans="1:8" ht="15.75">
      <c r="A67" s="26">
        <v>21</v>
      </c>
      <c r="B67" s="101" t="s">
        <v>60</v>
      </c>
      <c r="C67" s="40"/>
      <c r="D67" s="103">
        <v>500</v>
      </c>
      <c r="E67" s="27"/>
      <c r="F67" s="41"/>
      <c r="G67" s="29">
        <f>Tabela13[[#This Row],[VALOR UND]]*Tabela13[[#This Row],[QUANTIDADE]]</f>
        <v>0</v>
      </c>
      <c r="H67" s="6"/>
    </row>
    <row r="68" spans="1:8" ht="15.75">
      <c r="A68" s="26">
        <v>22</v>
      </c>
      <c r="B68" s="101" t="s">
        <v>61</v>
      </c>
      <c r="C68" s="40"/>
      <c r="D68" s="103">
        <v>150</v>
      </c>
      <c r="E68" s="27"/>
      <c r="F68" s="41"/>
      <c r="G68" s="29">
        <f>Tabela13[[#This Row],[VALOR UND]]*Tabela13[[#This Row],[QUANTIDADE]]</f>
        <v>0</v>
      </c>
      <c r="H68" s="6"/>
    </row>
    <row r="69" spans="1:8" ht="15.75">
      <c r="A69" s="26">
        <v>23</v>
      </c>
      <c r="B69" s="102" t="s">
        <v>62</v>
      </c>
      <c r="C69" s="40"/>
      <c r="D69" s="103">
        <v>6500</v>
      </c>
      <c r="E69" s="27"/>
      <c r="F69" s="41"/>
      <c r="G69" s="29">
        <f>Tabela13[[#This Row],[VALOR UND]]*Tabela13[[#This Row],[QUANTIDADE]]</f>
        <v>0</v>
      </c>
      <c r="H69" s="6"/>
    </row>
    <row r="70" spans="1:8" ht="15.75">
      <c r="A70" s="26">
        <v>24</v>
      </c>
      <c r="B70" s="101" t="s">
        <v>63</v>
      </c>
      <c r="C70" s="40"/>
      <c r="D70" s="103">
        <v>50</v>
      </c>
      <c r="E70" s="27"/>
      <c r="F70" s="41"/>
      <c r="G70" s="29">
        <f>Tabela13[[#This Row],[VALOR UND]]*Tabela13[[#This Row],[QUANTIDADE]]</f>
        <v>0</v>
      </c>
      <c r="H70" s="6"/>
    </row>
    <row r="71" spans="1:8" ht="15.75">
      <c r="A71" s="26">
        <v>25</v>
      </c>
      <c r="B71" s="101" t="s">
        <v>64</v>
      </c>
      <c r="C71" s="40"/>
      <c r="D71" s="103">
        <v>400</v>
      </c>
      <c r="E71" s="27"/>
      <c r="F71" s="41"/>
      <c r="G71" s="29">
        <f>Tabela13[[#This Row],[VALOR UND]]*Tabela13[[#This Row],[QUANTIDADE]]</f>
        <v>0</v>
      </c>
      <c r="H71" s="6"/>
    </row>
    <row r="72" spans="1:8" ht="15.75">
      <c r="A72" s="26">
        <v>26</v>
      </c>
      <c r="B72" s="101" t="s">
        <v>65</v>
      </c>
      <c r="C72" s="40"/>
      <c r="D72" s="103">
        <v>150</v>
      </c>
      <c r="E72" s="27"/>
      <c r="F72" s="41"/>
      <c r="G72" s="29">
        <f>Tabela13[[#This Row],[VALOR UND]]*Tabela13[[#This Row],[QUANTIDADE]]</f>
        <v>0</v>
      </c>
      <c r="H72" s="6"/>
    </row>
    <row r="73" spans="1:8" ht="30">
      <c r="A73" s="26">
        <v>27</v>
      </c>
      <c r="B73" s="101" t="s">
        <v>66</v>
      </c>
      <c r="C73" s="40"/>
      <c r="D73" s="103">
        <v>9000</v>
      </c>
      <c r="E73" s="27"/>
      <c r="F73" s="41"/>
      <c r="G73" s="29">
        <f>Tabela13[[#This Row],[VALOR UND]]*Tabela13[[#This Row],[QUANTIDADE]]</f>
        <v>0</v>
      </c>
      <c r="H73" s="6"/>
    </row>
    <row r="74" spans="1:8" ht="15.75">
      <c r="A74" s="26">
        <v>28</v>
      </c>
      <c r="B74" s="101" t="s">
        <v>67</v>
      </c>
      <c r="C74" s="40"/>
      <c r="D74" s="103">
        <v>3</v>
      </c>
      <c r="E74" s="27"/>
      <c r="F74" s="41"/>
      <c r="G74" s="29">
        <f>Tabela13[[#This Row],[VALOR UND]]*Tabela13[[#This Row],[QUANTIDADE]]</f>
        <v>0</v>
      </c>
      <c r="H74" s="6"/>
    </row>
    <row r="75" spans="1:8" ht="15.75">
      <c r="A75" s="26">
        <v>29</v>
      </c>
      <c r="B75" s="101" t="s">
        <v>68</v>
      </c>
      <c r="C75" s="40"/>
      <c r="D75" s="103">
        <v>15</v>
      </c>
      <c r="E75" s="27"/>
      <c r="F75" s="41"/>
      <c r="G75" s="29">
        <f>Tabela13[[#This Row],[VALOR UND]]*Tabela13[[#This Row],[QUANTIDADE]]</f>
        <v>0</v>
      </c>
      <c r="H75" s="6"/>
    </row>
    <row r="76" spans="1:8" ht="15.75">
      <c r="A76" s="26">
        <v>30</v>
      </c>
      <c r="B76" s="101" t="s">
        <v>69</v>
      </c>
      <c r="C76" s="40"/>
      <c r="D76" s="103">
        <v>10</v>
      </c>
      <c r="E76" s="27"/>
      <c r="F76" s="41"/>
      <c r="G76" s="29">
        <f>Tabela13[[#This Row],[VALOR UND]]*Tabela13[[#This Row],[QUANTIDADE]]</f>
        <v>0</v>
      </c>
      <c r="H76" s="6"/>
    </row>
    <row r="77" spans="1:8" ht="15.75">
      <c r="A77" s="26">
        <v>31</v>
      </c>
      <c r="B77" s="101" t="s">
        <v>70</v>
      </c>
      <c r="C77" s="40"/>
      <c r="D77" s="103">
        <v>2</v>
      </c>
      <c r="E77" s="27"/>
      <c r="F77" s="41"/>
      <c r="G77" s="29">
        <f>Tabela13[[#This Row],[VALOR UND]]*Tabela13[[#This Row],[QUANTIDADE]]</f>
        <v>0</v>
      </c>
      <c r="H77" s="6"/>
    </row>
    <row r="78" spans="1:8" ht="15.75">
      <c r="A78" s="26">
        <v>32</v>
      </c>
      <c r="B78" s="101" t="s">
        <v>71</v>
      </c>
      <c r="C78" s="40"/>
      <c r="D78" s="103">
        <v>150</v>
      </c>
      <c r="E78" s="27"/>
      <c r="F78" s="41"/>
      <c r="G78" s="29">
        <f>Tabela13[[#This Row],[VALOR UND]]*Tabela13[[#This Row],[QUANTIDADE]]</f>
        <v>0</v>
      </c>
      <c r="H78" s="6"/>
    </row>
    <row r="79" spans="1:8" ht="15.75">
      <c r="A79" s="26">
        <v>33</v>
      </c>
      <c r="B79" s="101" t="s">
        <v>72</v>
      </c>
      <c r="C79" s="40"/>
      <c r="D79" s="103">
        <v>200</v>
      </c>
      <c r="E79" s="27"/>
      <c r="F79" s="41"/>
      <c r="G79" s="29">
        <f>Tabela13[[#This Row],[VALOR UND]]*Tabela13[[#This Row],[QUANTIDADE]]</f>
        <v>0</v>
      </c>
      <c r="H79" s="6"/>
    </row>
    <row r="80" spans="1:8" ht="15.75">
      <c r="A80" s="26">
        <v>34</v>
      </c>
      <c r="B80" s="101" t="s">
        <v>73</v>
      </c>
      <c r="C80" s="40"/>
      <c r="D80" s="103">
        <v>200</v>
      </c>
      <c r="E80" s="27"/>
      <c r="F80" s="41"/>
      <c r="G80" s="29">
        <f>Tabela13[[#This Row],[VALOR UND]]*Tabela13[[#This Row],[QUANTIDADE]]</f>
        <v>0</v>
      </c>
      <c r="H80" s="6"/>
    </row>
    <row r="81" spans="1:8" ht="15.75">
      <c r="A81" s="26">
        <v>35</v>
      </c>
      <c r="B81" s="101" t="s">
        <v>74</v>
      </c>
      <c r="C81" s="40"/>
      <c r="D81" s="103">
        <v>300</v>
      </c>
      <c r="E81" s="27"/>
      <c r="F81" s="41"/>
      <c r="G81" s="29">
        <f>Tabela13[[#This Row],[VALOR UND]]*Tabela13[[#This Row],[QUANTIDADE]]</f>
        <v>0</v>
      </c>
      <c r="H81" s="6"/>
    </row>
    <row r="82" spans="1:8" ht="15.75">
      <c r="A82" s="26">
        <v>36</v>
      </c>
      <c r="B82" s="101" t="s">
        <v>75</v>
      </c>
      <c r="C82" s="40"/>
      <c r="D82" s="103">
        <v>2500</v>
      </c>
      <c r="E82" s="27"/>
      <c r="F82" s="41"/>
      <c r="G82" s="29">
        <f>Tabela13[[#This Row],[VALOR UND]]*Tabela13[[#This Row],[QUANTIDADE]]</f>
        <v>0</v>
      </c>
      <c r="H82" s="6"/>
    </row>
    <row r="83" spans="1:8" ht="15.75">
      <c r="A83" s="26">
        <v>37</v>
      </c>
      <c r="B83" s="101" t="s">
        <v>76</v>
      </c>
      <c r="C83" s="40"/>
      <c r="D83" s="103">
        <v>1200</v>
      </c>
      <c r="E83" s="27"/>
      <c r="F83" s="41"/>
      <c r="G83" s="29">
        <f>Tabela13[[#This Row],[VALOR UND]]*Tabela13[[#This Row],[QUANTIDADE]]</f>
        <v>0</v>
      </c>
      <c r="H83" s="6"/>
    </row>
    <row r="84" spans="1:8" ht="15.75">
      <c r="A84" s="26">
        <v>38</v>
      </c>
      <c r="B84" s="101" t="s">
        <v>77</v>
      </c>
      <c r="C84" s="40"/>
      <c r="D84" s="103">
        <v>600</v>
      </c>
      <c r="E84" s="27"/>
      <c r="F84" s="41"/>
      <c r="G84" s="29">
        <f>Tabela13[[#This Row],[VALOR UND]]*Tabela13[[#This Row],[QUANTIDADE]]</f>
        <v>0</v>
      </c>
      <c r="H84" s="6"/>
    </row>
    <row r="85" spans="1:8" ht="15.75">
      <c r="A85" s="26">
        <v>39</v>
      </c>
      <c r="B85" s="101" t="s">
        <v>78</v>
      </c>
      <c r="C85" s="40"/>
      <c r="D85" s="103">
        <v>300</v>
      </c>
      <c r="E85" s="27"/>
      <c r="F85" s="41"/>
      <c r="G85" s="29">
        <f>Tabela13[[#This Row],[VALOR UND]]*Tabela13[[#This Row],[QUANTIDADE]]</f>
        <v>0</v>
      </c>
      <c r="H85" s="6"/>
    </row>
    <row r="86" spans="1:8" ht="15.75">
      <c r="A86" s="26">
        <v>40</v>
      </c>
      <c r="B86" s="101" t="s">
        <v>79</v>
      </c>
      <c r="C86" s="40"/>
      <c r="D86" s="103">
        <v>270</v>
      </c>
      <c r="E86" s="27"/>
      <c r="F86" s="41"/>
      <c r="G86" s="29">
        <f>Tabela13[[#This Row],[VALOR UND]]*Tabela13[[#This Row],[QUANTIDADE]]</f>
        <v>0</v>
      </c>
      <c r="H86" s="6"/>
    </row>
    <row r="87" spans="1:8" ht="15.75">
      <c r="A87" s="26">
        <v>41</v>
      </c>
      <c r="B87" s="101" t="s">
        <v>80</v>
      </c>
      <c r="C87" s="40"/>
      <c r="D87" s="103">
        <v>10</v>
      </c>
      <c r="E87" s="27"/>
      <c r="F87" s="41"/>
      <c r="G87" s="29">
        <f>Tabela13[[#This Row],[VALOR UND]]*Tabela13[[#This Row],[QUANTIDADE]]</f>
        <v>0</v>
      </c>
      <c r="H87" s="6"/>
    </row>
    <row r="88" spans="1:8" ht="15.75">
      <c r="A88" s="26">
        <v>42</v>
      </c>
      <c r="B88" s="101" t="s">
        <v>81</v>
      </c>
      <c r="C88" s="40"/>
      <c r="D88" s="103">
        <v>60</v>
      </c>
      <c r="E88" s="27"/>
      <c r="F88" s="41"/>
      <c r="G88" s="29">
        <f>Tabela13[[#This Row],[VALOR UND]]*Tabela13[[#This Row],[QUANTIDADE]]</f>
        <v>0</v>
      </c>
      <c r="H88" s="6"/>
    </row>
    <row r="89" spans="1:8" ht="15.75">
      <c r="A89" s="26">
        <v>43</v>
      </c>
      <c r="B89" s="101" t="s">
        <v>82</v>
      </c>
      <c r="C89" s="40"/>
      <c r="D89" s="103">
        <v>10</v>
      </c>
      <c r="E89" s="27"/>
      <c r="F89" s="41"/>
      <c r="G89" s="29">
        <f>Tabela13[[#This Row],[VALOR UND]]*Tabela13[[#This Row],[QUANTIDADE]]</f>
        <v>0</v>
      </c>
      <c r="H89" s="6"/>
    </row>
    <row r="90" spans="1:8" ht="15.75">
      <c r="A90" s="26">
        <v>44</v>
      </c>
      <c r="B90" s="101" t="s">
        <v>83</v>
      </c>
      <c r="C90" s="40"/>
      <c r="D90" s="103">
        <v>150</v>
      </c>
      <c r="E90" s="27"/>
      <c r="F90" s="41"/>
      <c r="G90" s="29">
        <f>Tabela13[[#This Row],[VALOR UND]]*Tabela13[[#This Row],[QUANTIDADE]]</f>
        <v>0</v>
      </c>
      <c r="H90" s="6"/>
    </row>
    <row r="91" spans="1:8" ht="15.75">
      <c r="A91" s="26">
        <v>45</v>
      </c>
      <c r="B91" s="101" t="s">
        <v>84</v>
      </c>
      <c r="C91" s="40"/>
      <c r="D91" s="103">
        <v>100</v>
      </c>
      <c r="E91" s="27"/>
      <c r="F91" s="41"/>
      <c r="G91" s="29">
        <f>Tabela13[[#This Row],[VALOR UND]]*Tabela13[[#This Row],[QUANTIDADE]]</f>
        <v>0</v>
      </c>
      <c r="H91" s="6"/>
    </row>
    <row r="92" spans="1:8" ht="15.75">
      <c r="A92" s="26">
        <v>46</v>
      </c>
      <c r="B92" s="101" t="s">
        <v>85</v>
      </c>
      <c r="C92" s="40"/>
      <c r="D92" s="103">
        <v>200</v>
      </c>
      <c r="E92" s="27"/>
      <c r="F92" s="41"/>
      <c r="G92" s="29">
        <f>Tabela13[[#This Row],[VALOR UND]]*Tabela13[[#This Row],[QUANTIDADE]]</f>
        <v>0</v>
      </c>
      <c r="H92" s="6"/>
    </row>
    <row r="93" spans="1:8" ht="15.75">
      <c r="A93" s="26">
        <v>47</v>
      </c>
      <c r="B93" s="101" t="s">
        <v>86</v>
      </c>
      <c r="C93" s="40"/>
      <c r="D93" s="103">
        <v>30</v>
      </c>
      <c r="E93" s="27"/>
      <c r="F93" s="41"/>
      <c r="G93" s="29">
        <f>Tabela13[[#This Row],[VALOR UND]]*Tabela13[[#This Row],[QUANTIDADE]]</f>
        <v>0</v>
      </c>
      <c r="H93" s="6"/>
    </row>
    <row r="94" spans="1:8" ht="15.75">
      <c r="A94" s="26">
        <v>48</v>
      </c>
      <c r="B94" s="102" t="s">
        <v>87</v>
      </c>
      <c r="C94" s="40"/>
      <c r="D94" s="103">
        <v>15120</v>
      </c>
      <c r="E94" s="27"/>
      <c r="F94" s="41"/>
      <c r="G94" s="29">
        <f>Tabela13[[#This Row],[VALOR UND]]*Tabela13[[#This Row],[QUANTIDADE]]</f>
        <v>0</v>
      </c>
      <c r="H94" s="6"/>
    </row>
    <row r="95" spans="1:8" ht="15.75">
      <c r="A95" s="26">
        <v>49</v>
      </c>
      <c r="B95" s="101" t="s">
        <v>88</v>
      </c>
      <c r="C95" s="40"/>
      <c r="D95" s="103">
        <v>100</v>
      </c>
      <c r="E95" s="27"/>
      <c r="F95" s="41"/>
      <c r="G95" s="29">
        <f>Tabela13[[#This Row],[VALOR UND]]*Tabela13[[#This Row],[QUANTIDADE]]</f>
        <v>0</v>
      </c>
      <c r="H95" s="6"/>
    </row>
    <row r="96" spans="1:8" ht="15.75">
      <c r="A96" s="26">
        <v>50</v>
      </c>
      <c r="B96" s="101" t="s">
        <v>89</v>
      </c>
      <c r="C96" s="40"/>
      <c r="D96" s="103">
        <v>100</v>
      </c>
      <c r="E96" s="27"/>
      <c r="F96" s="41"/>
      <c r="G96" s="29">
        <f>Tabela13[[#This Row],[VALOR UND]]*Tabela13[[#This Row],[QUANTIDADE]]</f>
        <v>0</v>
      </c>
      <c r="H96" s="6"/>
    </row>
    <row r="97" spans="1:8" ht="15.75">
      <c r="A97" s="26">
        <v>51</v>
      </c>
      <c r="B97" s="101" t="s">
        <v>90</v>
      </c>
      <c r="C97" s="40"/>
      <c r="D97" s="103">
        <v>8</v>
      </c>
      <c r="E97" s="27"/>
      <c r="F97" s="41"/>
      <c r="G97" s="29">
        <f>Tabela13[[#This Row],[VALOR UND]]*Tabela13[[#This Row],[QUANTIDADE]]</f>
        <v>0</v>
      </c>
      <c r="H97" s="6"/>
    </row>
    <row r="98" spans="1:8" ht="15.75">
      <c r="A98" s="26">
        <v>52</v>
      </c>
      <c r="B98" s="101" t="s">
        <v>91</v>
      </c>
      <c r="C98" s="40"/>
      <c r="D98" s="103">
        <v>2</v>
      </c>
      <c r="E98" s="27"/>
      <c r="F98" s="41"/>
      <c r="G98" s="29">
        <f>Tabela13[[#This Row],[VALOR UND]]*Tabela13[[#This Row],[QUANTIDADE]]</f>
        <v>0</v>
      </c>
      <c r="H98" s="6"/>
    </row>
    <row r="99" spans="1:8" ht="15.75">
      <c r="A99" s="26">
        <v>53</v>
      </c>
      <c r="B99" s="101" t="s">
        <v>92</v>
      </c>
      <c r="C99" s="40"/>
      <c r="D99" s="103">
        <v>350</v>
      </c>
      <c r="E99" s="27"/>
      <c r="F99" s="41"/>
      <c r="G99" s="29">
        <f>Tabela13[[#This Row],[VALOR UND]]*Tabela13[[#This Row],[QUANTIDADE]]</f>
        <v>0</v>
      </c>
      <c r="H99" s="6"/>
    </row>
    <row r="100" spans="1:8" ht="15.75">
      <c r="A100" s="60">
        <v>54</v>
      </c>
      <c r="B100" s="101" t="s">
        <v>93</v>
      </c>
      <c r="C100" s="40"/>
      <c r="D100" s="103">
        <v>10</v>
      </c>
      <c r="E100" s="27"/>
      <c r="F100" s="41"/>
      <c r="G100" s="29">
        <f>Tabela13[[#This Row],[VALOR UND]]*Tabela13[[#This Row],[QUANTIDADE]]</f>
        <v>0</v>
      </c>
      <c r="H100" s="6"/>
    </row>
    <row r="101" spans="1:8" ht="15.75">
      <c r="A101" s="60">
        <v>55</v>
      </c>
      <c r="B101" s="101" t="s">
        <v>94</v>
      </c>
      <c r="C101" s="40"/>
      <c r="D101" s="103">
        <v>40</v>
      </c>
      <c r="E101" s="27"/>
      <c r="F101" s="41"/>
      <c r="G101" s="29">
        <f>Tabela13[[#This Row],[VALOR UND]]*Tabela13[[#This Row],[QUANTIDADE]]</f>
        <v>0</v>
      </c>
      <c r="H101" s="6"/>
    </row>
    <row r="102" spans="1:8" ht="15.75">
      <c r="A102" s="60">
        <v>56</v>
      </c>
      <c r="B102" s="101" t="s">
        <v>95</v>
      </c>
      <c r="C102" s="40"/>
      <c r="D102" s="103">
        <v>2</v>
      </c>
      <c r="E102" s="27"/>
      <c r="F102" s="41"/>
      <c r="G102" s="29">
        <f>Tabela13[[#This Row],[VALOR UND]]*Tabela13[[#This Row],[QUANTIDADE]]</f>
        <v>0</v>
      </c>
      <c r="H102" s="6"/>
    </row>
    <row r="103" spans="1:8" ht="15.75">
      <c r="A103" s="60">
        <v>57</v>
      </c>
      <c r="B103" s="101" t="s">
        <v>96</v>
      </c>
      <c r="C103" s="40"/>
      <c r="D103" s="103">
        <v>2</v>
      </c>
      <c r="E103" s="27"/>
      <c r="F103" s="41"/>
      <c r="G103" s="29">
        <f>Tabela13[[#This Row],[VALOR UND]]*Tabela13[[#This Row],[QUANTIDADE]]</f>
        <v>0</v>
      </c>
      <c r="H103" s="6"/>
    </row>
    <row r="104" spans="1:8" ht="30.75">
      <c r="A104" s="60">
        <v>58</v>
      </c>
      <c r="B104" s="102" t="s">
        <v>97</v>
      </c>
      <c r="C104" s="40"/>
      <c r="D104" s="103">
        <v>12000</v>
      </c>
      <c r="E104" s="27"/>
      <c r="F104" s="41"/>
      <c r="G104" s="29">
        <f>Tabela13[[#This Row],[VALOR UND]]*Tabela13[[#This Row],[QUANTIDADE]]</f>
        <v>0</v>
      </c>
      <c r="H104" s="6"/>
    </row>
    <row r="105" spans="1:8" ht="30">
      <c r="A105" s="60">
        <v>59</v>
      </c>
      <c r="B105" s="101" t="s">
        <v>98</v>
      </c>
      <c r="C105" s="40"/>
      <c r="D105" s="103">
        <v>6000</v>
      </c>
      <c r="E105" s="27"/>
      <c r="F105" s="41"/>
      <c r="G105" s="29">
        <f>Tabela13[[#This Row],[VALOR UND]]*Tabela13[[#This Row],[QUANTIDADE]]</f>
        <v>0</v>
      </c>
      <c r="H105" s="6"/>
    </row>
    <row r="106" spans="1:8" ht="15.75">
      <c r="A106" s="60">
        <v>60</v>
      </c>
      <c r="B106" s="101" t="s">
        <v>99</v>
      </c>
      <c r="C106" s="40"/>
      <c r="D106" s="103">
        <v>11000</v>
      </c>
      <c r="E106" s="27"/>
      <c r="F106" s="41"/>
      <c r="G106" s="29">
        <f>Tabela13[[#This Row],[VALOR UND]]*Tabela13[[#This Row],[QUANTIDADE]]</f>
        <v>0</v>
      </c>
      <c r="H106" s="6"/>
    </row>
    <row r="107" spans="1:8" ht="15.75">
      <c r="A107" s="60">
        <v>61</v>
      </c>
      <c r="B107" s="101" t="s">
        <v>100</v>
      </c>
      <c r="C107" s="40"/>
      <c r="D107" s="103">
        <v>1000</v>
      </c>
      <c r="E107" s="27"/>
      <c r="F107" s="41"/>
      <c r="G107" s="29">
        <f>Tabela13[[#This Row],[VALOR UND]]*Tabela13[[#This Row],[QUANTIDADE]]</f>
        <v>0</v>
      </c>
      <c r="H107" s="64"/>
    </row>
    <row r="108" spans="1:8" ht="15.75">
      <c r="A108" s="60">
        <v>62</v>
      </c>
      <c r="B108" s="101" t="s">
        <v>101</v>
      </c>
      <c r="C108" s="40"/>
      <c r="D108" s="103">
        <v>350</v>
      </c>
      <c r="E108" s="27"/>
      <c r="F108" s="41"/>
      <c r="G108" s="29">
        <f>Tabela13[[#This Row],[VALOR UND]]*Tabela13[[#This Row],[QUANTIDADE]]</f>
        <v>0</v>
      </c>
      <c r="H108" s="6"/>
    </row>
    <row r="109" spans="1:8" ht="15.75">
      <c r="A109" s="60">
        <v>63</v>
      </c>
      <c r="B109" s="101" t="s">
        <v>102</v>
      </c>
      <c r="C109" s="40"/>
      <c r="D109" s="103">
        <v>200</v>
      </c>
      <c r="E109" s="27"/>
      <c r="F109" s="41"/>
      <c r="G109" s="29">
        <f>Tabela13[[#This Row],[VALOR UND]]*Tabela13[[#This Row],[QUANTIDADE]]</f>
        <v>0</v>
      </c>
      <c r="H109" s="6"/>
    </row>
    <row r="110" spans="1:8" ht="15.75">
      <c r="A110" s="60">
        <v>64</v>
      </c>
      <c r="B110" s="101" t="s">
        <v>103</v>
      </c>
      <c r="C110" s="40"/>
      <c r="D110" s="103">
        <v>250</v>
      </c>
      <c r="E110" s="27"/>
      <c r="F110" s="41"/>
      <c r="G110" s="29">
        <f>Tabela13[[#This Row],[VALOR UND]]*Tabela13[[#This Row],[QUANTIDADE]]</f>
        <v>0</v>
      </c>
      <c r="H110" s="100"/>
    </row>
    <row r="111" spans="1:8" ht="15.75">
      <c r="A111" s="60">
        <v>65</v>
      </c>
      <c r="B111" s="101" t="s">
        <v>104</v>
      </c>
      <c r="C111" s="40"/>
      <c r="D111" s="103">
        <v>1200</v>
      </c>
      <c r="E111" s="27"/>
      <c r="F111" s="41"/>
      <c r="G111" s="29">
        <f>Tabela13[[#This Row],[VALOR UND]]*Tabela13[[#This Row],[QUANTIDADE]]</f>
        <v>0</v>
      </c>
      <c r="H111" s="100"/>
    </row>
    <row r="112" spans="1:8" ht="15.75">
      <c r="A112" s="60">
        <v>66</v>
      </c>
      <c r="B112" s="102" t="s">
        <v>105</v>
      </c>
      <c r="C112" s="40"/>
      <c r="D112" s="103">
        <v>350</v>
      </c>
      <c r="E112" s="27"/>
      <c r="F112" s="41"/>
      <c r="G112" s="29">
        <f>Tabela13[[#This Row],[VALOR UND]]*Tabela13[[#This Row],[QUANTIDADE]]</f>
        <v>0</v>
      </c>
      <c r="H112" s="100"/>
    </row>
    <row r="113" spans="1:8" ht="15.75">
      <c r="A113" s="60">
        <v>67</v>
      </c>
      <c r="B113" s="101" t="s">
        <v>106</v>
      </c>
      <c r="C113" s="40"/>
      <c r="D113" s="103">
        <v>72</v>
      </c>
      <c r="E113" s="27"/>
      <c r="F113" s="41"/>
      <c r="G113" s="29">
        <f>Tabela13[[#This Row],[VALOR UND]]*Tabela13[[#This Row],[QUANTIDADE]]</f>
        <v>0</v>
      </c>
      <c r="H113" s="100"/>
    </row>
    <row r="114" spans="1:8" ht="15.75">
      <c r="A114" s="60">
        <v>68</v>
      </c>
      <c r="B114" s="101" t="s">
        <v>107</v>
      </c>
      <c r="C114" s="40"/>
      <c r="D114" s="103">
        <v>24</v>
      </c>
      <c r="E114" s="27"/>
      <c r="F114" s="41"/>
      <c r="G114" s="29">
        <f>Tabela13[[#This Row],[VALOR UND]]*Tabela13[[#This Row],[QUANTIDADE]]</f>
        <v>0</v>
      </c>
      <c r="H114" s="100"/>
    </row>
    <row r="115" spans="1:8" ht="15.75">
      <c r="A115" s="60">
        <v>69</v>
      </c>
      <c r="B115" s="101" t="s">
        <v>108</v>
      </c>
      <c r="C115" s="40"/>
      <c r="D115" s="103">
        <v>48</v>
      </c>
      <c r="E115" s="27"/>
      <c r="F115" s="41"/>
      <c r="G115" s="29">
        <f>Tabela13[[#This Row],[VALOR UND]]*Tabela13[[#This Row],[QUANTIDADE]]</f>
        <v>0</v>
      </c>
      <c r="H115" s="100"/>
    </row>
    <row r="116" spans="1:8" ht="15.75">
      <c r="A116" s="60">
        <v>70</v>
      </c>
      <c r="B116" s="101" t="s">
        <v>109</v>
      </c>
      <c r="C116" s="40"/>
      <c r="D116" s="103">
        <v>216</v>
      </c>
      <c r="E116" s="27"/>
      <c r="F116" s="41"/>
      <c r="G116" s="29">
        <f>Tabela13[[#This Row],[VALOR UND]]*Tabela13[[#This Row],[QUANTIDADE]]</f>
        <v>0</v>
      </c>
      <c r="H116" s="100"/>
    </row>
    <row r="117" spans="1:8" ht="15.75">
      <c r="A117" s="60">
        <v>71</v>
      </c>
      <c r="B117" s="101" t="s">
        <v>110</v>
      </c>
      <c r="C117" s="40"/>
      <c r="D117" s="103">
        <v>48</v>
      </c>
      <c r="E117" s="27"/>
      <c r="F117" s="41"/>
      <c r="G117" s="29">
        <f>Tabela13[[#This Row],[VALOR UND]]*Tabela13[[#This Row],[QUANTIDADE]]</f>
        <v>0</v>
      </c>
      <c r="H117" s="100"/>
    </row>
    <row r="118" spans="1:8" ht="15.75">
      <c r="A118" s="60">
        <v>72</v>
      </c>
      <c r="B118" s="101" t="s">
        <v>111</v>
      </c>
      <c r="C118" s="40"/>
      <c r="D118" s="103">
        <v>672</v>
      </c>
      <c r="E118" s="27"/>
      <c r="F118" s="41"/>
      <c r="G118" s="29">
        <f>Tabela13[[#This Row],[VALOR UND]]*Tabela13[[#This Row],[QUANTIDADE]]</f>
        <v>0</v>
      </c>
      <c r="H118" s="100"/>
    </row>
    <row r="119" spans="1:8" ht="15.75">
      <c r="A119" s="60">
        <v>73</v>
      </c>
      <c r="B119" s="101" t="s">
        <v>112</v>
      </c>
      <c r="C119" s="40"/>
      <c r="D119" s="103">
        <v>168</v>
      </c>
      <c r="E119" s="27"/>
      <c r="F119" s="41"/>
      <c r="G119" s="29">
        <f>Tabela13[[#This Row],[VALOR UND]]*Tabela13[[#This Row],[QUANTIDADE]]</f>
        <v>0</v>
      </c>
      <c r="H119" s="100"/>
    </row>
    <row r="120" spans="1:8" ht="15.75">
      <c r="A120" s="60">
        <v>74</v>
      </c>
      <c r="B120" s="101" t="s">
        <v>113</v>
      </c>
      <c r="C120" s="40"/>
      <c r="D120" s="103">
        <v>48</v>
      </c>
      <c r="E120" s="27"/>
      <c r="F120" s="41"/>
      <c r="G120" s="29">
        <f>Tabela13[[#This Row],[VALOR UND]]*Tabela13[[#This Row],[QUANTIDADE]]</f>
        <v>0</v>
      </c>
      <c r="H120" s="100"/>
    </row>
    <row r="121" spans="1:8" ht="15.75">
      <c r="A121" s="60">
        <v>75</v>
      </c>
      <c r="B121" s="101" t="s">
        <v>114</v>
      </c>
      <c r="C121" s="40"/>
      <c r="D121" s="103">
        <v>72</v>
      </c>
      <c r="E121" s="27"/>
      <c r="F121" s="41"/>
      <c r="G121" s="29">
        <f>Tabela13[[#This Row],[VALOR UND]]*Tabela13[[#This Row],[QUANTIDADE]]</f>
        <v>0</v>
      </c>
      <c r="H121" s="100"/>
    </row>
    <row r="122" spans="1:8" ht="15.75">
      <c r="A122" s="60">
        <v>76</v>
      </c>
      <c r="B122" s="101" t="s">
        <v>115</v>
      </c>
      <c r="C122" s="40"/>
      <c r="D122" s="103">
        <v>72</v>
      </c>
      <c r="E122" s="27"/>
      <c r="F122" s="41"/>
      <c r="G122" s="29">
        <f>Tabela13[[#This Row],[VALOR UND]]*Tabela13[[#This Row],[QUANTIDADE]]</f>
        <v>0</v>
      </c>
      <c r="H122" s="100"/>
    </row>
    <row r="123" spans="1:8" ht="15.75">
      <c r="A123" s="60">
        <v>77</v>
      </c>
      <c r="B123" s="101" t="s">
        <v>116</v>
      </c>
      <c r="C123" s="40"/>
      <c r="D123" s="103">
        <v>144</v>
      </c>
      <c r="E123" s="27"/>
      <c r="F123" s="41"/>
      <c r="G123" s="29">
        <f>Tabela13[[#This Row],[VALOR UND]]*Tabela13[[#This Row],[QUANTIDADE]]</f>
        <v>0</v>
      </c>
      <c r="H123" s="100"/>
    </row>
    <row r="124" spans="1:8" ht="15.75">
      <c r="A124" s="60">
        <v>78</v>
      </c>
      <c r="B124" s="101" t="s">
        <v>117</v>
      </c>
      <c r="C124" s="40"/>
      <c r="D124" s="103">
        <v>72</v>
      </c>
      <c r="E124" s="27"/>
      <c r="F124" s="41"/>
      <c r="G124" s="29">
        <f>Tabela13[[#This Row],[VALOR UND]]*Tabela13[[#This Row],[QUANTIDADE]]</f>
        <v>0</v>
      </c>
      <c r="H124" s="100"/>
    </row>
    <row r="125" spans="1:8" ht="15.75">
      <c r="A125" s="60">
        <v>79</v>
      </c>
      <c r="B125" s="101" t="s">
        <v>118</v>
      </c>
      <c r="C125" s="40"/>
      <c r="D125" s="103">
        <v>72</v>
      </c>
      <c r="E125" s="27"/>
      <c r="F125" s="41"/>
      <c r="G125" s="29">
        <f>Tabela13[[#This Row],[VALOR UND]]*Tabela13[[#This Row],[QUANTIDADE]]</f>
        <v>0</v>
      </c>
      <c r="H125" s="100"/>
    </row>
    <row r="126" spans="1:8" ht="15.75">
      <c r="A126" s="60">
        <v>80</v>
      </c>
      <c r="B126" s="101" t="s">
        <v>119</v>
      </c>
      <c r="C126" s="40"/>
      <c r="D126" s="103">
        <v>72</v>
      </c>
      <c r="E126" s="27"/>
      <c r="F126" s="41"/>
      <c r="G126" s="29">
        <f>Tabela13[[#This Row],[VALOR UND]]*Tabela13[[#This Row],[QUANTIDADE]]</f>
        <v>0</v>
      </c>
      <c r="H126" s="100"/>
    </row>
    <row r="127" spans="1:8" ht="15.75">
      <c r="A127" s="60">
        <v>81</v>
      </c>
      <c r="B127" s="101" t="s">
        <v>120</v>
      </c>
      <c r="C127" s="40"/>
      <c r="D127" s="103">
        <v>48</v>
      </c>
      <c r="E127" s="27"/>
      <c r="F127" s="41"/>
      <c r="G127" s="29">
        <f>Tabela13[[#This Row],[VALOR UND]]*Tabela13[[#This Row],[QUANTIDADE]]</f>
        <v>0</v>
      </c>
      <c r="H127" s="100"/>
    </row>
    <row r="128" spans="1:8" ht="15.75">
      <c r="A128" s="60">
        <v>82</v>
      </c>
      <c r="B128" s="101" t="s">
        <v>121</v>
      </c>
      <c r="C128" s="40"/>
      <c r="D128" s="103">
        <v>144</v>
      </c>
      <c r="E128" s="27"/>
      <c r="F128" s="41"/>
      <c r="G128" s="29">
        <f>Tabela13[[#This Row],[VALOR UND]]*Tabela13[[#This Row],[QUANTIDADE]]</f>
        <v>0</v>
      </c>
      <c r="H128" s="100"/>
    </row>
    <row r="129" spans="1:8" ht="15.75">
      <c r="A129" s="60">
        <v>83</v>
      </c>
      <c r="B129" s="101" t="s">
        <v>122</v>
      </c>
      <c r="C129" s="40"/>
      <c r="D129" s="103">
        <v>48</v>
      </c>
      <c r="E129" s="27"/>
      <c r="F129" s="41"/>
      <c r="G129" s="29">
        <f>Tabela13[[#This Row],[VALOR UND]]*Tabela13[[#This Row],[QUANTIDADE]]</f>
        <v>0</v>
      </c>
      <c r="H129" s="100"/>
    </row>
    <row r="130" spans="1:8" ht="15.75">
      <c r="A130" s="60">
        <v>84</v>
      </c>
      <c r="B130" s="101" t="s">
        <v>123</v>
      </c>
      <c r="C130" s="40"/>
      <c r="D130" s="103">
        <v>48</v>
      </c>
      <c r="E130" s="27"/>
      <c r="F130" s="41"/>
      <c r="G130" s="29">
        <f>Tabela13[[#This Row],[VALOR UND]]*Tabela13[[#This Row],[QUANTIDADE]]</f>
        <v>0</v>
      </c>
      <c r="H130" s="6"/>
    </row>
    <row r="131" spans="1:8" ht="15.75">
      <c r="A131" s="60">
        <v>85</v>
      </c>
      <c r="B131" s="101" t="s">
        <v>124</v>
      </c>
      <c r="C131" s="40"/>
      <c r="D131" s="103">
        <v>24</v>
      </c>
      <c r="E131" s="27"/>
      <c r="F131" s="41"/>
      <c r="G131" s="29">
        <f>Tabela13[[#This Row],[VALOR UND]]*Tabela13[[#This Row],[QUANTIDADE]]</f>
        <v>0</v>
      </c>
      <c r="H131" s="6"/>
    </row>
    <row r="132" spans="1:8" ht="15.75">
      <c r="A132" s="60">
        <v>86</v>
      </c>
      <c r="B132" s="101" t="s">
        <v>125</v>
      </c>
      <c r="C132" s="40"/>
      <c r="D132" s="103">
        <v>48</v>
      </c>
      <c r="E132" s="27"/>
      <c r="F132" s="41"/>
      <c r="G132" s="29">
        <f>Tabela13[[#This Row],[VALOR UND]]*Tabela13[[#This Row],[QUANTIDADE]]</f>
        <v>0</v>
      </c>
      <c r="H132" s="6"/>
    </row>
    <row r="133" spans="1:8" ht="15.75">
      <c r="A133" s="60">
        <v>87</v>
      </c>
      <c r="B133" s="101" t="s">
        <v>126</v>
      </c>
      <c r="C133" s="40"/>
      <c r="D133" s="103">
        <v>112</v>
      </c>
      <c r="E133" s="27"/>
      <c r="F133" s="41"/>
      <c r="G133" s="29">
        <f>Tabela13[[#This Row],[VALOR UND]]*Tabela13[[#This Row],[QUANTIDADE]]</f>
        <v>0</v>
      </c>
      <c r="H133" s="6"/>
    </row>
    <row r="134" spans="1:8" ht="15.75">
      <c r="A134" s="60">
        <v>88</v>
      </c>
      <c r="B134" s="101" t="s">
        <v>127</v>
      </c>
      <c r="C134" s="40"/>
      <c r="D134" s="103">
        <v>800</v>
      </c>
      <c r="E134" s="27"/>
      <c r="F134" s="41"/>
      <c r="G134" s="29">
        <f>Tabela13[[#This Row],[VALOR UND]]*Tabela13[[#This Row],[QUANTIDADE]]</f>
        <v>0</v>
      </c>
      <c r="H134" s="6"/>
    </row>
    <row r="135" spans="1:8" ht="15.75">
      <c r="A135" s="60">
        <v>89</v>
      </c>
      <c r="B135" s="101" t="s">
        <v>128</v>
      </c>
      <c r="C135" s="40"/>
      <c r="D135" s="103">
        <v>50</v>
      </c>
      <c r="E135" s="27"/>
      <c r="F135" s="41"/>
      <c r="G135" s="29">
        <f>Tabela13[[#This Row],[VALOR UND]]*Tabela13[[#This Row],[QUANTIDADE]]</f>
        <v>0</v>
      </c>
      <c r="H135" s="6"/>
    </row>
    <row r="136" spans="1:8" ht="15.75">
      <c r="A136" s="60">
        <v>90</v>
      </c>
      <c r="B136" s="101" t="s">
        <v>129</v>
      </c>
      <c r="C136" s="40"/>
      <c r="D136" s="103">
        <v>16000</v>
      </c>
      <c r="E136" s="27"/>
      <c r="F136" s="41"/>
      <c r="G136" s="29">
        <f>Tabela13[[#This Row],[VALOR UND]]*Tabela13[[#This Row],[QUANTIDADE]]</f>
        <v>0</v>
      </c>
      <c r="H136" s="6"/>
    </row>
    <row r="137" spans="1:8" ht="30">
      <c r="A137" s="60">
        <v>91</v>
      </c>
      <c r="B137" s="101" t="s">
        <v>130</v>
      </c>
      <c r="C137" s="40"/>
      <c r="D137" s="103">
        <v>200</v>
      </c>
      <c r="E137" s="27"/>
      <c r="F137" s="41"/>
      <c r="G137" s="29">
        <f>Tabela13[[#This Row],[VALOR UND]]*Tabela13[[#This Row],[QUANTIDADE]]</f>
        <v>0</v>
      </c>
      <c r="H137" s="6"/>
    </row>
    <row r="138" spans="1:8" ht="15.75">
      <c r="A138" s="60">
        <v>92</v>
      </c>
      <c r="B138" s="101" t="s">
        <v>131</v>
      </c>
      <c r="C138" s="40"/>
      <c r="D138" s="103">
        <v>60</v>
      </c>
      <c r="E138" s="27"/>
      <c r="F138" s="41"/>
      <c r="G138" s="29">
        <f>Tabela13[[#This Row],[VALOR UND]]*Tabela13[[#This Row],[QUANTIDADE]]</f>
        <v>0</v>
      </c>
      <c r="H138" s="6"/>
    </row>
    <row r="139" spans="1:8" ht="15.75">
      <c r="A139" s="60">
        <v>93</v>
      </c>
      <c r="B139" s="102" t="s">
        <v>132</v>
      </c>
      <c r="C139" s="40"/>
      <c r="D139" s="103">
        <v>12500</v>
      </c>
      <c r="E139" s="27"/>
      <c r="F139" s="41"/>
      <c r="G139" s="29">
        <f>Tabela13[[#This Row],[VALOR UND]]*Tabela13[[#This Row],[QUANTIDADE]]</f>
        <v>0</v>
      </c>
      <c r="H139" s="6"/>
    </row>
    <row r="140" spans="1:8" ht="15.75">
      <c r="A140" s="60">
        <v>94</v>
      </c>
      <c r="B140" s="102" t="s">
        <v>133</v>
      </c>
      <c r="C140" s="40"/>
      <c r="D140" s="103">
        <v>10500</v>
      </c>
      <c r="E140" s="27"/>
      <c r="F140" s="41"/>
      <c r="G140" s="29">
        <f>Tabela13[[#This Row],[VALOR UND]]*Tabela13[[#This Row],[QUANTIDADE]]</f>
        <v>0</v>
      </c>
      <c r="H140" s="6"/>
    </row>
    <row r="141" spans="1:8" ht="15.75">
      <c r="A141" s="60">
        <v>95</v>
      </c>
      <c r="B141" s="101" t="s">
        <v>134</v>
      </c>
      <c r="C141" s="40"/>
      <c r="D141" s="103">
        <v>1000</v>
      </c>
      <c r="E141" s="27"/>
      <c r="F141" s="41"/>
      <c r="G141" s="29">
        <f>Tabela13[[#This Row],[VALOR UND]]*Tabela13[[#This Row],[QUANTIDADE]]</f>
        <v>0</v>
      </c>
      <c r="H141" s="6"/>
    </row>
    <row r="142" spans="1:8" ht="15.75">
      <c r="A142" s="60">
        <v>96</v>
      </c>
      <c r="B142" s="101" t="s">
        <v>135</v>
      </c>
      <c r="C142" s="40"/>
      <c r="D142" s="103">
        <v>200</v>
      </c>
      <c r="E142" s="27"/>
      <c r="F142" s="41"/>
      <c r="G142" s="29">
        <f>Tabela13[[#This Row],[VALOR UND]]*Tabela13[[#This Row],[QUANTIDADE]]</f>
        <v>0</v>
      </c>
      <c r="H142" s="6"/>
    </row>
    <row r="143" spans="1:8" ht="15.75">
      <c r="A143" s="60">
        <v>97</v>
      </c>
      <c r="B143" s="101" t="s">
        <v>136</v>
      </c>
      <c r="C143" s="40"/>
      <c r="D143" s="103">
        <v>25</v>
      </c>
      <c r="E143" s="27"/>
      <c r="F143" s="41"/>
      <c r="G143" s="29">
        <f>Tabela13[[#This Row],[VALOR UND]]*Tabela13[[#This Row],[QUANTIDADE]]</f>
        <v>0</v>
      </c>
      <c r="H143" s="6"/>
    </row>
    <row r="144" spans="1:8" ht="15.75">
      <c r="A144" s="60">
        <v>98</v>
      </c>
      <c r="B144" s="101" t="s">
        <v>137</v>
      </c>
      <c r="C144" s="40"/>
      <c r="D144" s="103">
        <v>6</v>
      </c>
      <c r="E144" s="27"/>
      <c r="F144" s="41"/>
      <c r="G144" s="29">
        <f>Tabela13[[#This Row],[VALOR UND]]*Tabela13[[#This Row],[QUANTIDADE]]</f>
        <v>0</v>
      </c>
      <c r="H144" s="6"/>
    </row>
    <row r="145" spans="1:8" ht="15.75">
      <c r="A145" s="60">
        <v>99</v>
      </c>
      <c r="B145" s="101" t="s">
        <v>138</v>
      </c>
      <c r="C145" s="40"/>
      <c r="D145" s="103">
        <v>50</v>
      </c>
      <c r="E145" s="27"/>
      <c r="F145" s="41"/>
      <c r="G145" s="29">
        <f>Tabela13[[#This Row],[VALOR UND]]*Tabela13[[#This Row],[QUANTIDADE]]</f>
        <v>0</v>
      </c>
      <c r="H145" s="6"/>
    </row>
    <row r="146" spans="1:8" ht="15.75">
      <c r="A146" s="60">
        <v>100</v>
      </c>
      <c r="B146" s="101" t="s">
        <v>139</v>
      </c>
      <c r="C146" s="40"/>
      <c r="D146" s="103">
        <v>200</v>
      </c>
      <c r="E146" s="27"/>
      <c r="F146" s="41"/>
      <c r="G146" s="29">
        <f>Tabela13[[#This Row],[VALOR UND]]*Tabela13[[#This Row],[QUANTIDADE]]</f>
        <v>0</v>
      </c>
      <c r="H146" s="6"/>
    </row>
    <row r="147" spans="1:8" ht="15.75">
      <c r="A147" s="60">
        <v>101</v>
      </c>
      <c r="B147" s="101" t="s">
        <v>140</v>
      </c>
      <c r="C147" s="40"/>
      <c r="D147" s="103">
        <v>100</v>
      </c>
      <c r="E147" s="27"/>
      <c r="F147" s="41"/>
      <c r="G147" s="29">
        <f>Tabela13[[#This Row],[VALOR UND]]*Tabela13[[#This Row],[QUANTIDADE]]</f>
        <v>0</v>
      </c>
      <c r="H147" s="6"/>
    </row>
    <row r="148" spans="1:8" ht="15.75">
      <c r="A148" s="60">
        <v>102</v>
      </c>
      <c r="B148" s="101" t="s">
        <v>141</v>
      </c>
      <c r="C148" s="40"/>
      <c r="D148" s="103">
        <v>300</v>
      </c>
      <c r="E148" s="27"/>
      <c r="F148" s="41"/>
      <c r="G148" s="29">
        <f>Tabela13[[#This Row],[VALOR UND]]*Tabela13[[#This Row],[QUANTIDADE]]</f>
        <v>0</v>
      </c>
      <c r="H148" s="6"/>
    </row>
    <row r="149" spans="1:8" ht="15.75">
      <c r="A149" s="60">
        <v>103</v>
      </c>
      <c r="B149" s="101" t="s">
        <v>142</v>
      </c>
      <c r="C149" s="40"/>
      <c r="D149" s="103">
        <v>16000</v>
      </c>
      <c r="E149" s="27"/>
      <c r="F149" s="41"/>
      <c r="G149" s="29">
        <f>Tabela13[[#This Row],[VALOR UND]]*Tabela13[[#This Row],[QUANTIDADE]]</f>
        <v>0</v>
      </c>
      <c r="H149" s="6"/>
    </row>
    <row r="150" spans="1:8" ht="15.75">
      <c r="A150" s="60">
        <v>104</v>
      </c>
      <c r="B150" s="101" t="s">
        <v>143</v>
      </c>
      <c r="C150" s="40"/>
      <c r="D150" s="103">
        <v>50</v>
      </c>
      <c r="E150" s="27"/>
      <c r="F150" s="41"/>
      <c r="G150" s="29">
        <f>Tabela13[[#This Row],[VALOR UND]]*Tabela13[[#This Row],[QUANTIDADE]]</f>
        <v>0</v>
      </c>
      <c r="H150" s="6"/>
    </row>
    <row r="151" spans="1:8" ht="15.75">
      <c r="A151" s="60">
        <v>105</v>
      </c>
      <c r="B151" s="101" t="s">
        <v>144</v>
      </c>
      <c r="C151" s="40"/>
      <c r="D151" s="103">
        <v>200</v>
      </c>
      <c r="E151" s="27"/>
      <c r="F151" s="41"/>
      <c r="G151" s="29">
        <f>Tabela13[[#This Row],[VALOR UND]]*Tabela13[[#This Row],[QUANTIDADE]]</f>
        <v>0</v>
      </c>
      <c r="H151" s="6"/>
    </row>
    <row r="152" spans="1:8" ht="15.75">
      <c r="A152" s="60">
        <v>106</v>
      </c>
      <c r="B152" s="101" t="s">
        <v>145</v>
      </c>
      <c r="C152" s="40"/>
      <c r="D152" s="103">
        <v>300</v>
      </c>
      <c r="E152" s="27"/>
      <c r="F152" s="41"/>
      <c r="G152" s="29">
        <f>Tabela13[[#This Row],[VALOR UND]]*Tabela13[[#This Row],[QUANTIDADE]]</f>
        <v>0</v>
      </c>
      <c r="H152" s="6"/>
    </row>
    <row r="153" spans="1:8" ht="15.75">
      <c r="A153" s="60">
        <v>107</v>
      </c>
      <c r="B153" s="101" t="s">
        <v>146</v>
      </c>
      <c r="C153" s="40"/>
      <c r="D153" s="103">
        <v>900</v>
      </c>
      <c r="E153" s="27"/>
      <c r="F153" s="41"/>
      <c r="G153" s="29">
        <f>Tabela13[[#This Row],[VALOR UND]]*Tabela13[[#This Row],[QUANTIDADE]]</f>
        <v>0</v>
      </c>
      <c r="H153" s="6"/>
    </row>
    <row r="154" spans="1:8" ht="15.75">
      <c r="A154" s="60">
        <v>108</v>
      </c>
      <c r="B154" s="101" t="s">
        <v>147</v>
      </c>
      <c r="C154" s="40"/>
      <c r="D154" s="103">
        <v>300</v>
      </c>
      <c r="E154" s="27"/>
      <c r="F154" s="41"/>
      <c r="G154" s="29">
        <f>Tabela13[[#This Row],[VALOR UND]]*Tabela13[[#This Row],[QUANTIDADE]]</f>
        <v>0</v>
      </c>
      <c r="H154" s="6"/>
    </row>
    <row r="155" spans="1:8" ht="15.75">
      <c r="A155" s="60">
        <v>109</v>
      </c>
      <c r="B155" s="101" t="s">
        <v>148</v>
      </c>
      <c r="C155" s="40"/>
      <c r="D155" s="103">
        <v>150</v>
      </c>
      <c r="E155" s="27"/>
      <c r="F155" s="41"/>
      <c r="G155" s="29">
        <f>Tabela13[[#This Row],[VALOR UND]]*Tabela13[[#This Row],[QUANTIDADE]]</f>
        <v>0</v>
      </c>
      <c r="H155" s="6"/>
    </row>
    <row r="156" spans="1:8" ht="15.75">
      <c r="A156" s="60">
        <v>110</v>
      </c>
      <c r="B156" s="102" t="s">
        <v>149</v>
      </c>
      <c r="C156" s="40"/>
      <c r="D156" s="103">
        <v>85000</v>
      </c>
      <c r="E156" s="27"/>
      <c r="F156" s="41"/>
      <c r="G156" s="29">
        <f>Tabela13[[#This Row],[VALOR UND]]*Tabela13[[#This Row],[QUANTIDADE]]</f>
        <v>0</v>
      </c>
      <c r="H156" s="6"/>
    </row>
    <row r="157" spans="1:8" ht="15.75">
      <c r="A157" s="60">
        <v>111</v>
      </c>
      <c r="B157" s="102" t="s">
        <v>150</v>
      </c>
      <c r="C157" s="40"/>
      <c r="D157" s="103">
        <v>700</v>
      </c>
      <c r="E157" s="27"/>
      <c r="F157" s="41"/>
      <c r="G157" s="29">
        <f>Tabela13[[#This Row],[VALOR UND]]*Tabela13[[#This Row],[QUANTIDADE]]</f>
        <v>0</v>
      </c>
      <c r="H157" s="6"/>
    </row>
    <row r="158" spans="1:8" ht="15.75">
      <c r="A158" s="60">
        <v>112</v>
      </c>
      <c r="B158" s="101" t="s">
        <v>151</v>
      </c>
      <c r="C158" s="40"/>
      <c r="D158" s="103">
        <v>20</v>
      </c>
      <c r="E158" s="27"/>
      <c r="F158" s="41"/>
      <c r="G158" s="29">
        <f>Tabela13[[#This Row],[VALOR UND]]*Tabela13[[#This Row],[QUANTIDADE]]</f>
        <v>0</v>
      </c>
      <c r="H158" s="6"/>
    </row>
    <row r="159" spans="1:8" ht="15.75">
      <c r="A159" s="60">
        <v>113</v>
      </c>
      <c r="B159" s="101" t="s">
        <v>152</v>
      </c>
      <c r="C159" s="40"/>
      <c r="D159" s="103">
        <v>30</v>
      </c>
      <c r="E159" s="27"/>
      <c r="F159" s="41"/>
      <c r="G159" s="29">
        <f>Tabela13[[#This Row],[VALOR UND]]*Tabela13[[#This Row],[QUANTIDADE]]</f>
        <v>0</v>
      </c>
      <c r="H159" s="6"/>
    </row>
    <row r="160" spans="1:8" ht="15.75">
      <c r="A160" s="60">
        <v>114</v>
      </c>
      <c r="B160" s="101" t="s">
        <v>153</v>
      </c>
      <c r="C160" s="40"/>
      <c r="D160" s="103">
        <v>10</v>
      </c>
      <c r="E160" s="27"/>
      <c r="F160" s="41"/>
      <c r="G160" s="29">
        <f>Tabela13[[#This Row],[VALOR UND]]*Tabela13[[#This Row],[QUANTIDADE]]</f>
        <v>0</v>
      </c>
      <c r="H160" s="6"/>
    </row>
    <row r="161" spans="1:8" ht="15.75">
      <c r="A161" s="60">
        <v>115</v>
      </c>
      <c r="B161" s="102" t="s">
        <v>154</v>
      </c>
      <c r="C161" s="40"/>
      <c r="D161" s="103">
        <v>9000</v>
      </c>
      <c r="E161" s="27"/>
      <c r="F161" s="41"/>
      <c r="G161" s="29">
        <f>Tabela13[[#This Row],[VALOR UND]]*Tabela13[[#This Row],[QUANTIDADE]]</f>
        <v>0</v>
      </c>
      <c r="H161" s="6"/>
    </row>
    <row r="162" spans="1:8" ht="15.75">
      <c r="A162" s="60">
        <v>116</v>
      </c>
      <c r="B162" s="101" t="s">
        <v>155</v>
      </c>
      <c r="C162" s="40"/>
      <c r="D162" s="103">
        <v>300</v>
      </c>
      <c r="E162" s="27"/>
      <c r="F162" s="41"/>
      <c r="G162" s="29">
        <f>Tabela13[[#This Row],[VALOR UND]]*Tabela13[[#This Row],[QUANTIDADE]]</f>
        <v>0</v>
      </c>
      <c r="H162" s="6"/>
    </row>
    <row r="163" spans="1:8" ht="15.75">
      <c r="A163" s="60">
        <v>117</v>
      </c>
      <c r="B163" s="102" t="s">
        <v>156</v>
      </c>
      <c r="C163" s="40"/>
      <c r="D163" s="103">
        <v>4000</v>
      </c>
      <c r="E163" s="27"/>
      <c r="F163" s="41"/>
      <c r="G163" s="29">
        <f>Tabela13[[#This Row],[VALOR UND]]*Tabela13[[#This Row],[QUANTIDADE]]</f>
        <v>0</v>
      </c>
      <c r="H163" s="6"/>
    </row>
    <row r="164" spans="1:8" ht="15.75">
      <c r="A164" s="60">
        <v>118</v>
      </c>
      <c r="B164" s="101" t="s">
        <v>157</v>
      </c>
      <c r="C164" s="40"/>
      <c r="D164" s="103">
        <v>2</v>
      </c>
      <c r="E164" s="27"/>
      <c r="F164" s="41"/>
      <c r="G164" s="29">
        <f>Tabela13[[#This Row],[VALOR UND]]*Tabela13[[#This Row],[QUANTIDADE]]</f>
        <v>0</v>
      </c>
      <c r="H164" s="6"/>
    </row>
    <row r="165" spans="1:8" ht="15.75">
      <c r="A165" s="60">
        <v>119</v>
      </c>
      <c r="B165" s="101" t="s">
        <v>158</v>
      </c>
      <c r="C165" s="40"/>
      <c r="D165" s="103">
        <v>35</v>
      </c>
      <c r="E165" s="27"/>
      <c r="F165" s="41"/>
      <c r="G165" s="29">
        <f>Tabela13[[#This Row],[VALOR UND]]*Tabela13[[#This Row],[QUANTIDADE]]</f>
        <v>0</v>
      </c>
      <c r="H165" s="6"/>
    </row>
    <row r="166" spans="1:8" ht="15.75">
      <c r="A166" s="60">
        <v>120</v>
      </c>
      <c r="B166" s="101" t="s">
        <v>159</v>
      </c>
      <c r="C166" s="40"/>
      <c r="D166" s="103">
        <v>10</v>
      </c>
      <c r="E166" s="27"/>
      <c r="F166" s="41"/>
      <c r="G166" s="29">
        <f>Tabela13[[#This Row],[VALOR UND]]*Tabela13[[#This Row],[QUANTIDADE]]</f>
        <v>0</v>
      </c>
      <c r="H166" s="6"/>
    </row>
    <row r="167" spans="1:8" ht="15.75">
      <c r="A167" s="60">
        <v>121</v>
      </c>
      <c r="B167" s="102" t="s">
        <v>160</v>
      </c>
      <c r="C167" s="40"/>
      <c r="D167" s="103">
        <v>500</v>
      </c>
      <c r="E167" s="27"/>
      <c r="F167" s="41"/>
      <c r="G167" s="29">
        <f>Tabela13[[#This Row],[VALOR UND]]*Tabela13[[#This Row],[QUANTIDADE]]</f>
        <v>0</v>
      </c>
      <c r="H167" s="6"/>
    </row>
    <row r="168" spans="1:8" ht="15.75">
      <c r="A168" s="60">
        <v>122</v>
      </c>
      <c r="B168" s="102" t="s">
        <v>161</v>
      </c>
      <c r="C168" s="40"/>
      <c r="D168" s="103">
        <v>4200</v>
      </c>
      <c r="E168" s="27"/>
      <c r="F168" s="41"/>
      <c r="G168" s="29">
        <f>Tabela13[[#This Row],[VALOR UND]]*Tabela13[[#This Row],[QUANTIDADE]]</f>
        <v>0</v>
      </c>
      <c r="H168" s="6"/>
    </row>
    <row r="169" spans="1:8" ht="15.75">
      <c r="A169" s="60">
        <v>123</v>
      </c>
      <c r="B169" s="102" t="s">
        <v>162</v>
      </c>
      <c r="C169" s="40"/>
      <c r="D169" s="103">
        <v>1000</v>
      </c>
      <c r="E169" s="27"/>
      <c r="F169" s="41"/>
      <c r="G169" s="29">
        <f>Tabela13[[#This Row],[VALOR UND]]*Tabela13[[#This Row],[QUANTIDADE]]</f>
        <v>0</v>
      </c>
      <c r="H169" s="6"/>
    </row>
    <row r="170" spans="1:8" ht="15.75">
      <c r="A170" s="60">
        <v>124</v>
      </c>
      <c r="B170" s="101" t="s">
        <v>163</v>
      </c>
      <c r="C170" s="40"/>
      <c r="D170" s="103">
        <v>22000</v>
      </c>
      <c r="E170" s="27"/>
      <c r="F170" s="41"/>
      <c r="G170" s="29">
        <f>Tabela13[[#This Row],[VALOR UND]]*Tabela13[[#This Row],[QUANTIDADE]]</f>
        <v>0</v>
      </c>
      <c r="H170" s="6"/>
    </row>
    <row r="171" spans="1:8" ht="15.75">
      <c r="A171" s="60">
        <v>125</v>
      </c>
      <c r="B171" s="101" t="s">
        <v>164</v>
      </c>
      <c r="C171" s="40"/>
      <c r="D171" s="103">
        <v>7000</v>
      </c>
      <c r="E171" s="27"/>
      <c r="F171" s="41"/>
      <c r="G171" s="29">
        <f>Tabela13[[#This Row],[VALOR UND]]*Tabela13[[#This Row],[QUANTIDADE]]</f>
        <v>0</v>
      </c>
      <c r="H171" s="6"/>
    </row>
    <row r="172" spans="1:8" ht="15.75">
      <c r="A172" s="60">
        <v>126</v>
      </c>
      <c r="B172" s="101" t="s">
        <v>165</v>
      </c>
      <c r="C172" s="40"/>
      <c r="D172" s="103">
        <v>9000</v>
      </c>
      <c r="E172" s="27"/>
      <c r="F172" s="41"/>
      <c r="G172" s="29">
        <f>Tabela13[[#This Row],[VALOR UND]]*Tabela13[[#This Row],[QUANTIDADE]]</f>
        <v>0</v>
      </c>
      <c r="H172" s="6"/>
    </row>
    <row r="173" spans="1:8" ht="15.75">
      <c r="A173" s="60">
        <v>127</v>
      </c>
      <c r="B173" s="101" t="s">
        <v>166</v>
      </c>
      <c r="C173" s="40"/>
      <c r="D173" s="103">
        <v>16000</v>
      </c>
      <c r="E173" s="27"/>
      <c r="F173" s="41"/>
      <c r="G173" s="29">
        <f>Tabela13[[#This Row],[VALOR UND]]*Tabela13[[#This Row],[QUANTIDADE]]</f>
        <v>0</v>
      </c>
      <c r="H173" s="6"/>
    </row>
    <row r="174" spans="1:8" ht="15.75">
      <c r="A174" s="60">
        <v>128</v>
      </c>
      <c r="B174" s="101" t="s">
        <v>167</v>
      </c>
      <c r="C174" s="40"/>
      <c r="D174" s="103">
        <v>15000</v>
      </c>
      <c r="E174" s="27"/>
      <c r="F174" s="41"/>
      <c r="G174" s="29">
        <f>Tabela13[[#This Row],[VALOR UND]]*Tabela13[[#This Row],[QUANTIDADE]]</f>
        <v>0</v>
      </c>
      <c r="H174" s="6"/>
    </row>
    <row r="175" spans="1:8" ht="30">
      <c r="A175" s="60">
        <v>129</v>
      </c>
      <c r="B175" s="101" t="s">
        <v>168</v>
      </c>
      <c r="C175" s="40"/>
      <c r="D175" s="103">
        <v>100</v>
      </c>
      <c r="E175" s="27"/>
      <c r="F175" s="41"/>
      <c r="G175" s="29">
        <f>Tabela13[[#This Row],[VALOR UND]]*Tabela13[[#This Row],[QUANTIDADE]]</f>
        <v>0</v>
      </c>
      <c r="H175" s="6"/>
    </row>
    <row r="176" spans="1:8" ht="15.75">
      <c r="A176" s="60">
        <v>130</v>
      </c>
      <c r="B176" s="101" t="s">
        <v>169</v>
      </c>
      <c r="C176" s="40"/>
      <c r="D176" s="103">
        <v>100</v>
      </c>
      <c r="E176" s="27"/>
      <c r="F176" s="41"/>
      <c r="G176" s="29">
        <f>Tabela13[[#This Row],[VALOR UND]]*Tabela13[[#This Row],[QUANTIDADE]]</f>
        <v>0</v>
      </c>
      <c r="H176" s="6"/>
    </row>
    <row r="177" spans="1:8" ht="30.75">
      <c r="A177" s="60">
        <v>131</v>
      </c>
      <c r="B177" s="102" t="s">
        <v>170</v>
      </c>
      <c r="C177" s="40"/>
      <c r="D177" s="103">
        <v>40</v>
      </c>
      <c r="E177" s="27"/>
      <c r="F177" s="41"/>
      <c r="G177" s="29">
        <f>Tabela13[[#This Row],[VALOR UND]]*Tabela13[[#This Row],[QUANTIDADE]]</f>
        <v>0</v>
      </c>
      <c r="H177" s="6"/>
    </row>
    <row r="178" spans="1:8" ht="30.75">
      <c r="A178" s="60">
        <v>132</v>
      </c>
      <c r="B178" s="102" t="s">
        <v>171</v>
      </c>
      <c r="C178" s="40"/>
      <c r="D178" s="103">
        <v>30</v>
      </c>
      <c r="E178" s="27"/>
      <c r="F178" s="41"/>
      <c r="G178" s="29">
        <f>Tabela13[[#This Row],[VALOR UND]]*Tabela13[[#This Row],[QUANTIDADE]]</f>
        <v>0</v>
      </c>
      <c r="H178" s="6"/>
    </row>
    <row r="179" spans="1:8" ht="15.75">
      <c r="A179" s="60">
        <v>133</v>
      </c>
      <c r="B179" s="101" t="s">
        <v>172</v>
      </c>
      <c r="C179" s="40"/>
      <c r="D179" s="103">
        <v>600</v>
      </c>
      <c r="E179" s="27"/>
      <c r="F179" s="41"/>
      <c r="G179" s="29">
        <f>Tabela13[[#This Row],[VALOR UND]]*Tabela13[[#This Row],[QUANTIDADE]]</f>
        <v>0</v>
      </c>
      <c r="H179" s="6"/>
    </row>
    <row r="180" spans="1:8" ht="15.75">
      <c r="A180" s="60">
        <v>134</v>
      </c>
      <c r="B180" s="101" t="s">
        <v>173</v>
      </c>
      <c r="C180" s="40"/>
      <c r="D180" s="103">
        <v>700</v>
      </c>
      <c r="E180" s="27"/>
      <c r="F180" s="41"/>
      <c r="G180" s="29">
        <f>Tabela13[[#This Row],[VALOR UND]]*Tabela13[[#This Row],[QUANTIDADE]]</f>
        <v>0</v>
      </c>
      <c r="H180" s="6"/>
    </row>
    <row r="181" spans="1:8" ht="15.75">
      <c r="A181" s="60">
        <v>135</v>
      </c>
      <c r="B181" s="101" t="s">
        <v>174</v>
      </c>
      <c r="C181" s="40"/>
      <c r="D181" s="103">
        <v>50</v>
      </c>
      <c r="E181" s="27"/>
      <c r="F181" s="41"/>
      <c r="G181" s="29">
        <f>Tabela13[[#This Row],[VALOR UND]]*Tabela13[[#This Row],[QUANTIDADE]]</f>
        <v>0</v>
      </c>
      <c r="H181" s="6"/>
    </row>
    <row r="182" spans="1:8" ht="15.75">
      <c r="A182" s="60">
        <v>136</v>
      </c>
      <c r="B182" s="101" t="s">
        <v>175</v>
      </c>
      <c r="C182" s="40"/>
      <c r="D182" s="103">
        <v>120</v>
      </c>
      <c r="E182" s="27"/>
      <c r="F182" s="41"/>
      <c r="G182" s="29">
        <f>Tabela13[[#This Row],[VALOR UND]]*Tabela13[[#This Row],[QUANTIDADE]]</f>
        <v>0</v>
      </c>
      <c r="H182" s="6"/>
    </row>
    <row r="183" spans="1:8" ht="15.75">
      <c r="A183" s="72">
        <v>137</v>
      </c>
      <c r="B183" s="101" t="s">
        <v>176</v>
      </c>
      <c r="C183" s="70"/>
      <c r="D183" s="103">
        <v>60</v>
      </c>
      <c r="E183" s="71"/>
      <c r="F183" s="41"/>
      <c r="G183" s="29">
        <f>Tabela13[[#This Row],[VALOR UND]]*Tabela13[[#This Row],[QUANTIDADE]]</f>
        <v>0</v>
      </c>
      <c r="H183" s="6"/>
    </row>
    <row r="184" spans="1:8" ht="15.75">
      <c r="A184" s="72">
        <v>138</v>
      </c>
      <c r="B184" s="101" t="s">
        <v>177</v>
      </c>
      <c r="C184" s="70"/>
      <c r="D184" s="103">
        <v>20</v>
      </c>
      <c r="E184" s="71"/>
      <c r="F184" s="41"/>
      <c r="G184" s="29">
        <f>Tabela13[[#This Row],[VALOR UND]]*Tabela13[[#This Row],[QUANTIDADE]]</f>
        <v>0</v>
      </c>
      <c r="H184" s="6"/>
    </row>
    <row r="185" spans="1:8" ht="15.75">
      <c r="A185" s="72">
        <v>139</v>
      </c>
      <c r="B185" s="101" t="s">
        <v>178</v>
      </c>
      <c r="C185" s="70"/>
      <c r="D185" s="103">
        <v>20</v>
      </c>
      <c r="E185" s="71"/>
      <c r="F185" s="41"/>
      <c r="G185" s="29">
        <f>Tabela13[[#This Row],[VALOR UND]]*Tabela13[[#This Row],[QUANTIDADE]]</f>
        <v>0</v>
      </c>
      <c r="H185" s="6"/>
    </row>
    <row r="186" spans="1:8" ht="15.75">
      <c r="A186" s="72">
        <v>140</v>
      </c>
      <c r="B186" s="101" t="s">
        <v>179</v>
      </c>
      <c r="C186" s="70"/>
      <c r="D186" s="103">
        <v>1</v>
      </c>
      <c r="E186" s="71"/>
      <c r="F186" s="41"/>
      <c r="G186" s="29">
        <f>Tabela13[[#This Row],[VALOR UND]]*Tabela13[[#This Row],[QUANTIDADE]]</f>
        <v>0</v>
      </c>
      <c r="H186" s="6"/>
    </row>
    <row r="187" spans="1:8" ht="15.75">
      <c r="A187" s="72">
        <v>141</v>
      </c>
      <c r="B187" s="101" t="s">
        <v>180</v>
      </c>
      <c r="C187" s="70"/>
      <c r="D187" s="103">
        <v>30</v>
      </c>
      <c r="E187" s="71"/>
      <c r="F187" s="41"/>
      <c r="G187" s="29">
        <f>Tabela13[[#This Row],[VALOR UND]]*Tabela13[[#This Row],[QUANTIDADE]]</f>
        <v>0</v>
      </c>
      <c r="H187" s="6"/>
    </row>
    <row r="188" spans="1:8" ht="15.75">
      <c r="A188" s="72">
        <v>142</v>
      </c>
      <c r="B188" s="101" t="s">
        <v>181</v>
      </c>
      <c r="C188" s="70"/>
      <c r="D188" s="103">
        <v>20</v>
      </c>
      <c r="E188" s="71"/>
      <c r="F188" s="41"/>
      <c r="G188" s="29">
        <f>Tabela13[[#This Row],[VALOR UND]]*Tabela13[[#This Row],[QUANTIDADE]]</f>
        <v>0</v>
      </c>
      <c r="H188" s="6"/>
    </row>
    <row r="189" spans="1:8" ht="15.75">
      <c r="A189" s="60">
        <v>143</v>
      </c>
      <c r="B189" s="102" t="s">
        <v>182</v>
      </c>
      <c r="C189" s="40"/>
      <c r="D189" s="103">
        <v>7000</v>
      </c>
      <c r="E189" s="27"/>
      <c r="F189" s="41"/>
      <c r="G189" s="29">
        <f>Tabela13[[#This Row],[VALOR UND]]*Tabela13[[#This Row],[QUANTIDADE]]</f>
        <v>0</v>
      </c>
      <c r="H189" s="6"/>
    </row>
    <row r="190" spans="1:8" ht="15.75">
      <c r="A190" s="72">
        <v>144</v>
      </c>
      <c r="B190" s="101" t="s">
        <v>183</v>
      </c>
      <c r="C190" s="70"/>
      <c r="D190" s="103">
        <v>10</v>
      </c>
      <c r="E190" s="71"/>
      <c r="F190" s="41"/>
      <c r="G190" s="29">
        <f>Tabela13[[#This Row],[VALOR UND]]*Tabela13[[#This Row],[QUANTIDADE]]</f>
        <v>0</v>
      </c>
      <c r="H190" s="6"/>
    </row>
    <row r="191" spans="1:8" ht="15.75">
      <c r="A191" s="72">
        <v>145</v>
      </c>
      <c r="B191" s="101" t="s">
        <v>184</v>
      </c>
      <c r="C191" s="73"/>
      <c r="D191" s="103">
        <v>30</v>
      </c>
      <c r="E191" s="74"/>
      <c r="F191" s="41"/>
      <c r="G191" s="29">
        <f>Tabela13[[#This Row],[VALOR UND]]*Tabela13[[#This Row],[QUANTIDADE]]</f>
        <v>0</v>
      </c>
      <c r="H191" s="6"/>
    </row>
    <row r="192" spans="1:8" ht="15.75">
      <c r="A192" s="72">
        <v>146</v>
      </c>
      <c r="B192" s="101" t="s">
        <v>185</v>
      </c>
      <c r="C192" s="73"/>
      <c r="D192" s="103">
        <v>15</v>
      </c>
      <c r="E192" s="74"/>
      <c r="F192" s="41"/>
      <c r="G192" s="29">
        <f>Tabela13[[#This Row],[VALOR UND]]*Tabela13[[#This Row],[QUANTIDADE]]</f>
        <v>0</v>
      </c>
      <c r="H192" s="6"/>
    </row>
    <row r="193" spans="1:8" ht="15.75">
      <c r="A193" s="72">
        <v>147</v>
      </c>
      <c r="B193" s="101" t="s">
        <v>186</v>
      </c>
      <c r="C193" s="73"/>
      <c r="D193" s="103">
        <v>20</v>
      </c>
      <c r="E193" s="74"/>
      <c r="F193" s="41"/>
      <c r="G193" s="29">
        <f>Tabela13[[#This Row],[VALOR UND]]*Tabela13[[#This Row],[QUANTIDADE]]</f>
        <v>0</v>
      </c>
      <c r="H193" s="6"/>
    </row>
    <row r="194" spans="1:8" ht="15.75">
      <c r="A194" s="72">
        <v>148</v>
      </c>
      <c r="B194" s="101" t="s">
        <v>187</v>
      </c>
      <c r="C194" s="73"/>
      <c r="D194" s="104">
        <v>15</v>
      </c>
      <c r="E194" s="74"/>
      <c r="F194" s="41"/>
      <c r="G194" s="29">
        <f>Tabela13[[#This Row],[VALOR UND]]*Tabela13[[#This Row],[QUANTIDADE]]</f>
        <v>0</v>
      </c>
      <c r="H194" s="6"/>
    </row>
    <row r="195" spans="1:8" ht="15.75">
      <c r="A195" s="30"/>
      <c r="B195" s="31"/>
      <c r="C195" s="32"/>
      <c r="D195" s="32"/>
      <c r="E195" s="32"/>
      <c r="F195" s="65"/>
      <c r="G195" s="57"/>
    </row>
    <row r="196" spans="1:8" ht="15.75">
      <c r="A196" s="30"/>
      <c r="B196" s="31"/>
      <c r="C196" s="32"/>
      <c r="D196" s="32"/>
      <c r="E196" s="32"/>
      <c r="F196" s="66" t="s">
        <v>21</v>
      </c>
      <c r="G196" s="34">
        <f>SUM(G47:G195)</f>
        <v>0</v>
      </c>
    </row>
    <row r="197" spans="1:8" ht="15.75">
      <c r="A197" s="30"/>
      <c r="B197" s="33"/>
      <c r="C197" s="33"/>
      <c r="D197" s="33"/>
      <c r="E197" s="33"/>
      <c r="F197" s="67"/>
      <c r="G197" s="57"/>
    </row>
    <row r="198" spans="1:8" ht="15.75">
      <c r="A198" s="35" t="s">
        <v>22</v>
      </c>
      <c r="B198" s="36" t="s">
        <v>25</v>
      </c>
      <c r="C198" s="33"/>
      <c r="D198" s="33"/>
      <c r="E198" s="33"/>
      <c r="F198" s="68" t="s">
        <v>28</v>
      </c>
      <c r="G198" s="37">
        <v>0</v>
      </c>
    </row>
    <row r="199" spans="1:8" ht="15.75">
      <c r="A199" s="38"/>
      <c r="B199" s="39"/>
      <c r="C199" s="33"/>
      <c r="D199" s="33"/>
      <c r="E199" s="33"/>
      <c r="F199" s="67"/>
      <c r="G199" s="57"/>
    </row>
    <row r="200" spans="1:8" ht="15.75">
      <c r="A200" s="38"/>
      <c r="B200" s="33"/>
      <c r="C200" s="33"/>
      <c r="D200" s="33"/>
      <c r="E200" s="33"/>
      <c r="F200" s="69" t="s">
        <v>26</v>
      </c>
      <c r="G200" s="58">
        <f>G196+G198</f>
        <v>0</v>
      </c>
    </row>
    <row r="201" spans="1:8">
      <c r="A201" s="10"/>
      <c r="G201" s="6"/>
    </row>
    <row r="202" spans="1:8">
      <c r="A202" s="10"/>
      <c r="G202" s="6"/>
    </row>
    <row r="203" spans="1:8">
      <c r="A203" s="10"/>
      <c r="G203" s="6"/>
    </row>
    <row r="204" spans="1:8" ht="15.75" thickBot="1">
      <c r="A204" s="13"/>
      <c r="B204" s="14"/>
      <c r="C204" s="14"/>
      <c r="D204" s="14"/>
      <c r="E204" s="14"/>
      <c r="F204" s="15"/>
      <c r="G204" s="59"/>
    </row>
    <row r="206" spans="1:8">
      <c r="A206" s="5"/>
    </row>
    <row r="207" spans="1:8">
      <c r="A207" s="7"/>
    </row>
    <row r="208" spans="1:8">
      <c r="A208" s="7"/>
    </row>
    <row r="209" spans="1:1">
      <c r="A209" s="5"/>
    </row>
    <row r="210" spans="1:1">
      <c r="A210" s="7"/>
    </row>
    <row r="211" spans="1:1">
      <c r="A211" s="7"/>
    </row>
    <row r="212" spans="1:1">
      <c r="A212" s="7"/>
    </row>
    <row r="213" spans="1:1">
      <c r="A213" s="7"/>
    </row>
    <row r="214" spans="1:1">
      <c r="A214" s="7"/>
    </row>
  </sheetData>
  <sheetProtection sheet="1" selectLockedCells="1"/>
  <mergeCells count="14">
    <mergeCell ref="H122:H123"/>
    <mergeCell ref="H124:H125"/>
    <mergeCell ref="H126:H127"/>
    <mergeCell ref="H128:H129"/>
    <mergeCell ref="H112:H113"/>
    <mergeCell ref="H114:H115"/>
    <mergeCell ref="H116:H117"/>
    <mergeCell ref="H118:H119"/>
    <mergeCell ref="H120:H121"/>
    <mergeCell ref="E8:H13"/>
    <mergeCell ref="E27:G27"/>
    <mergeCell ref="E28:G41"/>
    <mergeCell ref="G1:H7"/>
    <mergeCell ref="H110:H111"/>
  </mergeCells>
  <phoneticPr fontId="16" type="noConversion"/>
  <hyperlinks>
    <hyperlink ref="B21" r:id="rId1" xr:uid="{8031B568-7392-4C0A-9A43-B0804B2CC2E2}"/>
    <hyperlink ref="B41" r:id="rId2" xr:uid="{E3A8601C-D1AC-4FE8-ABE0-A91718F910E9}"/>
  </hyperlinks>
  <pageMargins left="0.25" right="0.25" top="0.75" bottom="0.75" header="0.3" footer="0.3"/>
  <pageSetup paperSize="9" scale="60" fitToHeight="0" orientation="portrait" r:id="rId3"/>
  <drawing r:id="rId4"/>
  <tableParts count="1"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Orçamento-Proposta</vt:lpstr>
      <vt:lpstr>'Orçamento-Proposta'!Titulos_de_impressao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Planilha de Orçamento</dc:title>
  <dc:subject>Orçamento</dc:subject>
  <dc:creator>Lucas Fernandes Silva</dc:creator>
  <cp:lastModifiedBy>Admin</cp:lastModifiedBy>
  <cp:revision>1</cp:revision>
  <cp:lastPrinted>2026-01-12T17:06:32Z</cp:lastPrinted>
  <dcterms:created xsi:type="dcterms:W3CDTF">2023-05-22T17:41:53Z</dcterms:created>
  <dcterms:modified xsi:type="dcterms:W3CDTF">2026-03-13T19:44:35Z</dcterms:modified>
  <cp:version>1.0</cp:version>
</cp:coreProperties>
</file>