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C9102761-DFCA-4475-A2F1-30490BC2630C}" xr6:coauthVersionLast="47" xr6:coauthVersionMax="47" xr10:uidLastSave="{00000000-0000-0000-0000-000000000000}"/>
  <bookViews>
    <workbookView xWindow="-120" yWindow="-120" windowWidth="29040" windowHeight="15840" xr2:uid="{BB06F988-9AB7-4308-9F37-DB1510286E7C}"/>
  </bookViews>
  <sheets>
    <sheet name="Orçamento-Proposta" sheetId="2" r:id="rId1"/>
  </sheets>
  <definedNames>
    <definedName name="_xlnm._FilterDatabase" localSheetId="0" hidden="1">'Orçamento-Proposta'!$A$16:$B$23</definedName>
    <definedName name="_xlnm.Print_Titles" localSheetId="0">'Orçamento-Proposta'!$46:$46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4" i="2" l="1"/>
  <c r="G93" i="2"/>
  <c r="G74" i="2"/>
  <c r="G77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5" i="2"/>
  <c r="G76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5" i="2"/>
  <c r="G97" i="2" l="1"/>
  <c r="G101" i="2" s="1"/>
</calcChain>
</file>

<file path=xl/sharedStrings.xml><?xml version="1.0" encoding="utf-8"?>
<sst xmlns="http://schemas.openxmlformats.org/spreadsheetml/2006/main" count="146" uniqueCount="92">
  <si>
    <t>SOLICITAÇÃO DE ORÇAMENTO/PROPOSTA</t>
  </si>
  <si>
    <t>CNPJ:</t>
  </si>
  <si>
    <t>Razão social:</t>
  </si>
  <si>
    <t>Endereço de Entrega:</t>
  </si>
  <si>
    <t>Nome:</t>
  </si>
  <si>
    <t>Função:</t>
  </si>
  <si>
    <t>E-mail:</t>
  </si>
  <si>
    <t>Telefone fixo:</t>
  </si>
  <si>
    <t>Telefone celular:</t>
  </si>
  <si>
    <t xml:space="preserve">DADOS DA EMPRESA </t>
  </si>
  <si>
    <t>CARIMBO DA EMPRESA / ASSINATURA DO RESPONSÁVEL</t>
  </si>
  <si>
    <t>Matricula:</t>
  </si>
  <si>
    <t>Data da Proposta:</t>
  </si>
  <si>
    <t>Validade da Proposta:</t>
  </si>
  <si>
    <t>Forma de Pagamento:</t>
  </si>
  <si>
    <t>Prazo de entrega:</t>
  </si>
  <si>
    <t>Encaminhar para o email:</t>
  </si>
  <si>
    <t>PRODUTO</t>
  </si>
  <si>
    <t>UNID.</t>
  </si>
  <si>
    <t>VALOR UND</t>
  </si>
  <si>
    <t>VALOR TOTAL</t>
  </si>
  <si>
    <t>TOTAL</t>
  </si>
  <si>
    <t xml:space="preserve">LOCAL E DATA: </t>
  </si>
  <si>
    <t>ITEM</t>
  </si>
  <si>
    <t>QUANTIDADE</t>
  </si>
  <si>
    <t>______________________________________________________________________________</t>
  </si>
  <si>
    <t>TOTAL + FRETE</t>
  </si>
  <si>
    <t>Tipo do Frete:</t>
  </si>
  <si>
    <t>VALOR DO FRETE</t>
  </si>
  <si>
    <t>OBS VENDEDOR</t>
  </si>
  <si>
    <t>Instruções: Preencher todos os campos solicitados, enviar 1 (uma) via do arquivo em Excel e outra via em PDF carimbado e assinado pelo responsável para o email (suprimentosrosabranca@gmail.com)</t>
  </si>
  <si>
    <t>INSTITUTO ROSA BRANCA</t>
  </si>
  <si>
    <t>10.962.062/0003-08</t>
  </si>
  <si>
    <t>Alameda Pio XII, N°62, Zé Garoto, São Gonçalo, RJ CEP :24..440-395</t>
  </si>
  <si>
    <t xml:space="preserve">SETOR SOLICITANTE: COMPRAS </t>
  </si>
  <si>
    <t>Cintia e Daiane</t>
  </si>
  <si>
    <t>Compradoras</t>
  </si>
  <si>
    <t>21998717212/21982968849</t>
  </si>
  <si>
    <t>PROCESSO: 051-2026 PAPELARIA</t>
  </si>
  <si>
    <t>comprasrosabrancapsc@gamil.com</t>
  </si>
  <si>
    <t>comprasrosabrancapsc@gmail.com</t>
  </si>
  <si>
    <r>
      <rPr>
        <sz val="11"/>
        <rFont val="Arial MT"/>
        <family val="2"/>
      </rPr>
      <t>BOBINA DE PLASTICO PICOTADA 20 X 35 CM - 300 SACOS</t>
    </r>
  </si>
  <si>
    <r>
      <rPr>
        <sz val="11"/>
        <rFont val="Arial MT"/>
        <family val="2"/>
      </rPr>
      <t>BOBINA DE PLÁSTICO PICOTADA 30 X 40 CM - 300 SACOS</t>
    </r>
  </si>
  <si>
    <r>
      <rPr>
        <sz val="11"/>
        <rFont val="Arial MT"/>
        <family val="2"/>
      </rPr>
      <t>BOBINA DE PLÁSTICO PICOTADA 40 X 60 CM - 300 SACOS</t>
    </r>
  </si>
  <si>
    <r>
      <rPr>
        <sz val="11"/>
        <rFont val="Arial MT"/>
        <family val="2"/>
      </rPr>
      <t>BOBINA DE PLÁSTICO PICOTADA 50 X 70 CM - 300 SACOS</t>
    </r>
  </si>
  <si>
    <r>
      <rPr>
        <sz val="11"/>
        <rFont val="Arial MT"/>
        <family val="2"/>
      </rPr>
      <t>BOBINA PICOTADA 5,5 X 12 - 5000 UNID.</t>
    </r>
  </si>
  <si>
    <r>
      <rPr>
        <sz val="11"/>
        <rFont val="Arial MT"/>
        <family val="2"/>
      </rPr>
      <t>BLOCO ADESIVO POST-IT 38X50MM - 100 FOLHAS</t>
    </r>
  </si>
  <si>
    <r>
      <rPr>
        <sz val="11"/>
        <rFont val="Arial MT"/>
        <family val="2"/>
      </rPr>
      <t>CADERNO DE PROTOCOLO</t>
    </r>
  </si>
  <si>
    <r>
      <rPr>
        <sz val="11"/>
        <rFont val="Arial MT"/>
        <family val="2"/>
      </rPr>
      <t>CANETA AZUL</t>
    </r>
  </si>
  <si>
    <r>
      <rPr>
        <sz val="11"/>
        <rFont val="Arial MT"/>
        <family val="2"/>
      </rPr>
      <t>CANETA PARA QUADRO BRANCO PILOT RECARREGÁVEL (AZUL)</t>
    </r>
  </si>
  <si>
    <r>
      <rPr>
        <sz val="11"/>
        <rFont val="Arial MT"/>
        <family val="2"/>
      </rPr>
      <t>CANETA PARA QUADRO BRANCO PILOT RECARREGÁVEL (PRETO)</t>
    </r>
  </si>
  <si>
    <r>
      <rPr>
        <sz val="11"/>
        <rFont val="Arial MT"/>
        <family val="2"/>
      </rPr>
      <t>CANETA PARA QUADRO BRANCO PILOT RECARREGÁVEL (VERMELHO)</t>
    </r>
  </si>
  <si>
    <r>
      <rPr>
        <sz val="11"/>
        <rFont val="Arial MT"/>
        <family val="2"/>
      </rPr>
      <t>CANETA PRETA</t>
    </r>
  </si>
  <si>
    <r>
      <rPr>
        <sz val="11"/>
        <rFont val="Arial MT"/>
        <family val="2"/>
      </rPr>
      <t>CANETA RETROPROJETORA PERMANENTE RECARREGÁVEL - PRETO</t>
    </r>
  </si>
  <si>
    <r>
      <rPr>
        <sz val="11"/>
        <rFont val="Arial MT"/>
        <family val="2"/>
      </rPr>
      <t>CAPA PARA ENCADERNAÇÃO TRANSPARENTE - A4</t>
    </r>
  </si>
  <si>
    <r>
      <rPr>
        <sz val="11"/>
        <rFont val="Arial MT"/>
        <family val="2"/>
      </rPr>
      <t>CARBONO PRETO A4</t>
    </r>
  </si>
  <si>
    <r>
      <rPr>
        <sz val="11"/>
        <rFont val="Arial MT"/>
        <family val="2"/>
      </rPr>
      <t>CAPA PARA DVD</t>
    </r>
  </si>
  <si>
    <r>
      <rPr>
        <sz val="11"/>
        <rFont val="Arial MT"/>
        <family val="2"/>
      </rPr>
      <t>CLIPS Nº 6</t>
    </r>
  </si>
  <si>
    <r>
      <rPr>
        <sz val="11"/>
        <rFont val="Arial MT"/>
        <family val="2"/>
      </rPr>
      <t>CONTACT ORIGINAL TRANSPARENTE</t>
    </r>
  </si>
  <si>
    <r>
      <rPr>
        <sz val="11"/>
        <rFont val="Arial MT"/>
        <family val="2"/>
      </rPr>
      <t>COPO DESCARTÁVEL 200ML - UNIDADE</t>
    </r>
  </si>
  <si>
    <r>
      <rPr>
        <sz val="11"/>
        <rFont val="Arial MT"/>
        <family val="2"/>
      </rPr>
      <t>DISPLAY A4 - ACRÍLICO</t>
    </r>
  </si>
  <si>
    <r>
      <rPr>
        <sz val="11"/>
        <rFont val="Arial MT"/>
        <family val="2"/>
      </rPr>
      <t>DUREX GRANDE 45 X 40</t>
    </r>
  </si>
  <si>
    <r>
      <rPr>
        <sz val="11"/>
        <rFont val="Arial MT"/>
        <family val="2"/>
      </rPr>
      <t>DUREX VERMELHO 12MM X 10M</t>
    </r>
  </si>
  <si>
    <r>
      <rPr>
        <sz val="11"/>
        <rFont val="Arial MT"/>
        <family val="2"/>
      </rPr>
      <t>DVD</t>
    </r>
  </si>
  <si>
    <r>
      <rPr>
        <sz val="11"/>
        <rFont val="Arial MT"/>
        <family val="2"/>
      </rPr>
      <t xml:space="preserve">ETIQUETA 24X10 COUCHE </t>
    </r>
    <r>
      <rPr>
        <b/>
        <sz val="11"/>
        <rFont val="Arial"/>
        <family val="2"/>
      </rPr>
      <t xml:space="preserve">BRANCA </t>
    </r>
    <r>
      <rPr>
        <sz val="11"/>
        <rFont val="Arial MT"/>
        <family val="2"/>
      </rPr>
      <t>- 3 COLUNAS - 6000 UNID.</t>
    </r>
  </si>
  <si>
    <r>
      <rPr>
        <sz val="11"/>
        <rFont val="Arial MT"/>
        <family val="2"/>
      </rPr>
      <t xml:space="preserve">ETIQUETA 33X21 </t>
    </r>
    <r>
      <rPr>
        <b/>
        <sz val="11"/>
        <rFont val="Arial"/>
        <family val="2"/>
      </rPr>
      <t xml:space="preserve">BRANCA </t>
    </r>
    <r>
      <rPr>
        <sz val="11"/>
        <rFont val="Arial MT"/>
        <family val="2"/>
      </rPr>
      <t>COUCHE ADESIVA - 3 COLUNAS - 6000 UNID.</t>
    </r>
  </si>
  <si>
    <r>
      <rPr>
        <sz val="11"/>
        <rFont val="Arial MT"/>
        <family val="2"/>
      </rPr>
      <t>ETIQUETA 50x25 TÉRMICA BRANCA - 1 COLUNA - 1000 UNID.</t>
    </r>
  </si>
  <si>
    <r>
      <rPr>
        <sz val="11"/>
        <rFont val="Arial MT"/>
        <family val="2"/>
      </rPr>
      <t>ETIQUETA 80X50 BRANCA COUCHE ADESIVA - 1 COLUNA - 1000 UNID.</t>
    </r>
  </si>
  <si>
    <r>
      <rPr>
        <sz val="11"/>
        <rFont val="Arial MT"/>
        <family val="2"/>
      </rPr>
      <t>ETIQUETA TERMICA 60X20MM P/ USO EM IMPRESSORA GAINSCHA GS-2208D</t>
    </r>
  </si>
  <si>
    <r>
      <rPr>
        <sz val="11"/>
        <rFont val="Arial MT"/>
        <family val="2"/>
      </rPr>
      <t>ETIQUETA ADESIVA REDONDA 19MM AMARELA</t>
    </r>
  </si>
  <si>
    <r>
      <rPr>
        <sz val="11"/>
        <rFont val="Arial MT"/>
        <family val="2"/>
      </rPr>
      <t>ETIQUETA ADESIVA REDONDA 19MM AZUL</t>
    </r>
  </si>
  <si>
    <r>
      <rPr>
        <sz val="11"/>
        <rFont val="Arial MT"/>
        <family val="2"/>
      </rPr>
      <t>ETIQUETA ADESIVA REDONDA 19MM ROXA</t>
    </r>
  </si>
  <si>
    <r>
      <rPr>
        <sz val="11"/>
        <rFont val="Arial MT"/>
        <family val="2"/>
      </rPr>
      <t>ETIQUETA ADESIVA REDONDA 19MM VERDE</t>
    </r>
  </si>
  <si>
    <r>
      <rPr>
        <sz val="11"/>
        <rFont val="Arial MT"/>
        <family val="2"/>
      </rPr>
      <t>ETIQUETA ADESIVA REDONDA 19MM VERMELHA</t>
    </r>
  </si>
  <si>
    <r>
      <rPr>
        <sz val="11"/>
        <rFont val="Arial MT"/>
        <family val="2"/>
      </rPr>
      <t>ESPIRAL PARA ENCADERNAÇÃO 17MM - 100 FOLHAS</t>
    </r>
  </si>
  <si>
    <r>
      <rPr>
        <sz val="11"/>
        <rFont val="Arial MT"/>
        <family val="2"/>
      </rPr>
      <t>FITA ADESIVA DUPLA FACE EXTRA FORTE 12MM</t>
    </r>
  </si>
  <si>
    <r>
      <rPr>
        <sz val="11"/>
        <rFont val="Arial MT"/>
        <family val="2"/>
      </rPr>
      <t>GRAMPEADOR</t>
    </r>
  </si>
  <si>
    <r>
      <rPr>
        <sz val="11"/>
        <rFont val="Arial MT"/>
        <family val="2"/>
      </rPr>
      <t>GRAMPO  26/6 - CX C/ 5000</t>
    </r>
  </si>
  <si>
    <r>
      <rPr>
        <sz val="11"/>
        <rFont val="Arial MT"/>
        <family val="2"/>
      </rPr>
      <t>LACRE NUMERADO PARA MALOTE AZUL</t>
    </r>
  </si>
  <si>
    <r>
      <rPr>
        <sz val="11"/>
        <rFont val="Arial MT"/>
        <family val="2"/>
      </rPr>
      <t>MARCA TEXTO AMARELO</t>
    </r>
  </si>
  <si>
    <r>
      <rPr>
        <sz val="11"/>
        <rFont val="Arial MT"/>
        <family val="2"/>
      </rPr>
      <t>UMEDECEDOR DE DEDO EM PASTA</t>
    </r>
  </si>
  <si>
    <r>
      <rPr>
        <sz val="11"/>
        <rFont val="Arial MT"/>
        <family val="2"/>
      </rPr>
      <t>PASTA PLASTICA C/ ELASTICO 23.5 X 33.5</t>
    </r>
  </si>
  <si>
    <r>
      <rPr>
        <sz val="11"/>
        <rFont val="Arial MT"/>
        <family val="2"/>
      </rPr>
      <t>PASTA PLASTICA COM FERRAGEM</t>
    </r>
  </si>
  <si>
    <r>
      <rPr>
        <sz val="11"/>
        <rFont val="Arial MT"/>
        <family val="2"/>
      </rPr>
      <t>PILHA AA (MÉDIA)</t>
    </r>
  </si>
  <si>
    <r>
      <rPr>
        <sz val="11"/>
        <rFont val="Arial MT"/>
        <family val="2"/>
      </rPr>
      <t>PILHA AAA (PALITO)</t>
    </r>
  </si>
  <si>
    <r>
      <rPr>
        <sz val="11"/>
        <rFont val="Arial MT"/>
        <family val="2"/>
      </rPr>
      <t>ENVELOPE PLÁSTICO EXTRA MÉDIO OFICIO 240MM X 330MM - 4 FUROS</t>
    </r>
  </si>
  <si>
    <r>
      <rPr>
        <sz val="11"/>
        <rFont val="Arial MT"/>
        <family val="2"/>
      </rPr>
      <t>RESMA A4</t>
    </r>
  </si>
  <si>
    <r>
      <rPr>
        <sz val="11"/>
        <rFont val="Arial MT"/>
        <family val="2"/>
      </rPr>
      <t>TESOURA USO GERAL 19CM</t>
    </r>
  </si>
  <si>
    <t>unid</t>
  </si>
  <si>
    <t xml:space="preserve">CORRETIVO </t>
  </si>
  <si>
    <t>CALCULADORA</t>
  </si>
  <si>
    <t>UNID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</si>
</sst>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[$-416]d/m/yyyy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.3"/>
      <color theme="1"/>
      <name val="Calibri"/>
      <family val="2"/>
      <scheme val="minor"/>
    </font>
    <font>
      <sz val="12.3"/>
      <color theme="1"/>
      <name val="Calibri"/>
      <family val="2"/>
      <scheme val="minor"/>
    </font>
    <font>
      <b/>
      <sz val="12.3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1"/>
      <name val="Arial MT"/>
    </font>
    <font>
      <sz val="11"/>
      <name val="Arial MT"/>
      <family val="2"/>
    </font>
    <font>
      <sz val="11"/>
      <color rgb="FF000000"/>
      <name val="Arial MT"/>
      <family val="2"/>
    </font>
    <font>
      <b/>
      <sz val="11"/>
      <name val="Arial"/>
      <family val="2"/>
    </font>
    <font>
      <sz val="9.5"/>
      <color rgb="FF000000"/>
      <name val="Arial M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8" fillId="0" borderId="0"/>
    <xf numFmtId="0" fontId="17" fillId="0" borderId="0" applyNumberFormat="0" applyFill="0" applyBorder="0" applyAlignment="0" applyProtection="0"/>
  </cellStyleXfs>
  <cellXfs count="105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10" xfId="0" applyBorder="1"/>
    <xf numFmtId="0" fontId="0" fillId="0" borderId="0" xfId="0" applyAlignment="1">
      <alignment horizontal="left"/>
    </xf>
    <xf numFmtId="0" fontId="0" fillId="0" borderId="11" xfId="0" applyBorder="1" applyAlignment="1">
      <alignment horizontal="left"/>
    </xf>
    <xf numFmtId="0" fontId="0" fillId="0" borderId="13" xfId="0" applyBorder="1"/>
    <xf numFmtId="0" fontId="0" fillId="0" borderId="4" xfId="0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5" xfId="0" applyBorder="1"/>
    <xf numFmtId="0" fontId="0" fillId="0" borderId="0" xfId="0" applyAlignment="1">
      <alignment horizontal="center" vertical="center" wrapText="1"/>
    </xf>
    <xf numFmtId="0" fontId="2" fillId="0" borderId="4" xfId="0" applyFont="1" applyBorder="1" applyAlignment="1">
      <alignment horizontal="left"/>
    </xf>
    <xf numFmtId="0" fontId="0" fillId="0" borderId="0" xfId="0" applyAlignment="1">
      <alignment vertical="center" wrapText="1"/>
    </xf>
    <xf numFmtId="0" fontId="0" fillId="0" borderId="16" xfId="0" applyBorder="1" applyAlignment="1">
      <alignment horizontal="left"/>
    </xf>
    <xf numFmtId="0" fontId="0" fillId="0" borderId="15" xfId="0" applyBorder="1"/>
    <xf numFmtId="0" fontId="0" fillId="0" borderId="15" xfId="0" applyBorder="1" applyAlignment="1">
      <alignment horizontal="center"/>
    </xf>
    <xf numFmtId="0" fontId="3" fillId="0" borderId="0" xfId="0" applyFont="1"/>
    <xf numFmtId="0" fontId="4" fillId="0" borderId="14" xfId="0" applyFont="1" applyBorder="1" applyAlignment="1">
      <alignment horizontal="left"/>
    </xf>
    <xf numFmtId="0" fontId="5" fillId="0" borderId="9" xfId="0" applyFont="1" applyBorder="1"/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4" fillId="0" borderId="4" xfId="0" applyFont="1" applyBorder="1" applyAlignment="1">
      <alignment horizontal="left"/>
    </xf>
    <xf numFmtId="0" fontId="5" fillId="0" borderId="0" xfId="0" applyFont="1"/>
    <xf numFmtId="0" fontId="5" fillId="0" borderId="9" xfId="0" applyFont="1" applyBorder="1" applyAlignment="1" applyProtection="1">
      <alignment horizontal="left"/>
      <protection locked="0"/>
    </xf>
    <xf numFmtId="0" fontId="6" fillId="0" borderId="14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12" fillId="0" borderId="9" xfId="0" applyFont="1" applyBorder="1"/>
    <xf numFmtId="0" fontId="12" fillId="0" borderId="9" xfId="0" applyFont="1" applyBorder="1" applyProtection="1">
      <protection locked="0"/>
    </xf>
    <xf numFmtId="44" fontId="13" fillId="0" borderId="9" xfId="1" applyFont="1" applyBorder="1" applyAlignment="1" applyProtection="1">
      <alignment horizontal="center"/>
      <protection locked="0"/>
    </xf>
    <xf numFmtId="44" fontId="13" fillId="2" borderId="9" xfId="1" applyFont="1" applyFill="1" applyBorder="1" applyProtection="1"/>
    <xf numFmtId="0" fontId="13" fillId="0" borderId="4" xfId="0" applyFont="1" applyBorder="1" applyAlignment="1">
      <alignment horizontal="center"/>
    </xf>
    <xf numFmtId="164" fontId="13" fillId="2" borderId="0" xfId="0" applyNumberFormat="1" applyFont="1" applyFill="1"/>
    <xf numFmtId="0" fontId="13" fillId="2" borderId="0" xfId="0" applyFont="1" applyFill="1"/>
    <xf numFmtId="0" fontId="13" fillId="2" borderId="0" xfId="0" applyFont="1" applyFill="1" applyAlignment="1">
      <alignment horizontal="center"/>
    </xf>
    <xf numFmtId="0" fontId="13" fillId="0" borderId="0" xfId="0" applyFont="1"/>
    <xf numFmtId="0" fontId="13" fillId="2" borderId="0" xfId="0" applyFont="1" applyFill="1" applyAlignment="1">
      <alignment horizontal="left"/>
    </xf>
    <xf numFmtId="44" fontId="13" fillId="0" borderId="9" xfId="0" applyNumberFormat="1" applyFont="1" applyBorder="1"/>
    <xf numFmtId="0" fontId="13" fillId="0" borderId="0" xfId="0" applyFont="1" applyAlignment="1">
      <alignment horizontal="center"/>
    </xf>
    <xf numFmtId="0" fontId="14" fillId="0" borderId="4" xfId="0" applyFont="1" applyBorder="1" applyAlignment="1">
      <alignment horizontal="left"/>
    </xf>
    <xf numFmtId="0" fontId="13" fillId="0" borderId="0" xfId="0" applyFont="1" applyProtection="1">
      <protection locked="0"/>
    </xf>
    <xf numFmtId="0" fontId="13" fillId="0" borderId="0" xfId="0" applyFont="1" applyAlignment="1">
      <alignment horizontal="left"/>
    </xf>
    <xf numFmtId="44" fontId="13" fillId="0" borderId="9" xfId="1" applyFont="1" applyBorder="1" applyProtection="1">
      <protection locked="0"/>
    </xf>
    <xf numFmtId="0" fontId="13" fillId="0" borderId="4" xfId="0" applyFont="1" applyBorder="1" applyAlignment="1">
      <alignment horizontal="left"/>
    </xf>
    <xf numFmtId="0" fontId="13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44" fontId="15" fillId="0" borderId="0" xfId="0" applyNumberFormat="1" applyFont="1"/>
    <xf numFmtId="44" fontId="13" fillId="2" borderId="9" xfId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4" fillId="0" borderId="9" xfId="0" applyFont="1" applyBorder="1" applyAlignment="1">
      <alignment horizontal="left"/>
    </xf>
    <xf numFmtId="49" fontId="4" fillId="0" borderId="9" xfId="0" applyNumberFormat="1" applyFont="1" applyBorder="1" applyAlignment="1">
      <alignment horizontal="left"/>
    </xf>
    <xf numFmtId="0" fontId="17" fillId="0" borderId="9" xfId="3" applyBorder="1"/>
    <xf numFmtId="0" fontId="11" fillId="3" borderId="20" xfId="0" applyFont="1" applyFill="1" applyBorder="1" applyAlignment="1">
      <alignment horizontal="center"/>
    </xf>
    <xf numFmtId="0" fontId="11" fillId="3" borderId="21" xfId="0" applyFont="1" applyFill="1" applyBorder="1"/>
    <xf numFmtId="0" fontId="11" fillId="3" borderId="19" xfId="0" applyFont="1" applyFill="1" applyBorder="1" applyAlignment="1">
      <alignment horizontal="center"/>
    </xf>
    <xf numFmtId="0" fontId="0" fillId="3" borderId="8" xfId="0" applyFill="1" applyBorder="1"/>
    <xf numFmtId="0" fontId="0" fillId="3" borderId="10" xfId="0" applyFill="1" applyBorder="1"/>
    <xf numFmtId="0" fontId="0" fillId="3" borderId="13" xfId="0" applyFill="1" applyBorder="1"/>
    <xf numFmtId="0" fontId="0" fillId="0" borderId="21" xfId="0" applyBorder="1" applyAlignment="1">
      <alignment horizontal="center" wrapText="1"/>
    </xf>
    <xf numFmtId="0" fontId="0" fillId="0" borderId="27" xfId="0" applyBorder="1"/>
    <xf numFmtId="0" fontId="18" fillId="0" borderId="26" xfId="0" applyFont="1" applyBorder="1" applyAlignment="1">
      <alignment horizontal="center" vertical="top" wrapText="1"/>
    </xf>
    <xf numFmtId="0" fontId="0" fillId="0" borderId="21" xfId="0" applyBorder="1" applyAlignment="1">
      <alignment horizont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18" xfId="0" applyFont="1" applyFill="1" applyBorder="1" applyAlignment="1" applyProtection="1">
      <alignment horizontal="center" vertical="center" wrapText="1"/>
      <protection locked="0"/>
    </xf>
    <xf numFmtId="0" fontId="0" fillId="0" borderId="25" xfId="0" applyBorder="1" applyAlignment="1">
      <alignment horizontal="center" wrapText="1"/>
    </xf>
    <xf numFmtId="0" fontId="19" fillId="0" borderId="26" xfId="0" applyFont="1" applyBorder="1" applyAlignment="1">
      <alignment horizontal="center" vertical="top" wrapText="1"/>
    </xf>
    <xf numFmtId="0" fontId="0" fillId="0" borderId="26" xfId="0" applyBorder="1" applyAlignment="1">
      <alignment horizontal="center" vertical="top" wrapText="1"/>
    </xf>
    <xf numFmtId="1" fontId="21" fillId="2" borderId="26" xfId="0" applyNumberFormat="1" applyFont="1" applyFill="1" applyBorder="1" applyAlignment="1">
      <alignment horizontal="center" vertical="top" shrinkToFit="1"/>
    </xf>
    <xf numFmtId="0" fontId="19" fillId="2" borderId="26" xfId="0" applyFont="1" applyFill="1" applyBorder="1" applyAlignment="1">
      <alignment horizontal="center" vertical="top" wrapText="1"/>
    </xf>
    <xf numFmtId="0" fontId="12" fillId="0" borderId="9" xfId="0" applyFont="1" applyBorder="1" applyAlignment="1">
      <alignment horizontal="center"/>
    </xf>
    <xf numFmtId="1" fontId="23" fillId="2" borderId="26" xfId="0" applyNumberFormat="1" applyFont="1" applyFill="1" applyBorder="1" applyAlignment="1" applyProtection="1">
      <alignment horizontal="center" vertical="top" shrinkToFit="1"/>
      <protection locked="0"/>
    </xf>
    <xf numFmtId="0" fontId="12" fillId="0" borderId="29" xfId="0" applyFont="1" applyBorder="1" applyProtection="1">
      <protection locked="0"/>
    </xf>
    <xf numFmtId="44" fontId="13" fillId="2" borderId="9" xfId="1" applyNumberFormat="1" applyFont="1" applyFill="1" applyBorder="1" applyProtection="1"/>
    <xf numFmtId="0" fontId="18" fillId="2" borderId="28" xfId="0" applyFont="1" applyFill="1" applyBorder="1" applyAlignment="1">
      <alignment horizontal="center" vertical="top" wrapText="1"/>
    </xf>
  </cellXfs>
  <cellStyles count="4">
    <cellStyle name="Hiperlink" xfId="3" builtinId="8"/>
    <cellStyle name="Moeda" xfId="1" builtinId="4"/>
    <cellStyle name="Normal" xfId="0" builtinId="0"/>
    <cellStyle name="Normal 2" xfId="2" xr:uid="{8C73761A-9EC8-4F45-A723-BD16094D5497}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rgb="FF000000"/>
        <name val="Arial MT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1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 outline="0">
        <left style="thin">
          <color rgb="FF000000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auto="1"/>
        </left>
        <right style="thin">
          <color rgb="FF000000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9.5"/>
        <color auto="1"/>
        <name val="Arial MT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family val="2"/>
      </font>
      <fill>
        <patternFill patternType="solid">
          <fgColor rgb="FF000000"/>
          <bgColor rgb="FFFFFFFF"/>
        </patternFill>
      </fill>
    </dxf>
    <dxf>
      <border outline="0"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42334</xdr:colOff>
      <xdr:row>0</xdr:row>
      <xdr:rowOff>0</xdr:rowOff>
    </xdr:from>
    <xdr:to>
      <xdr:col>7</xdr:col>
      <xdr:colOff>592667</xdr:colOff>
      <xdr:row>6</xdr:row>
      <xdr:rowOff>158750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69985B2-BC14-40C8-868D-CB3ECA409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34" y="0"/>
          <a:ext cx="12784666" cy="13017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D4818A-6051-433C-BB1F-65426ADB0E53}" name="Tabela13" displayName="Tabela13" ref="A46:G95" totalsRowShown="0" headerRowDxfId="11" dataDxfId="9" headerRowBorderDxfId="10" tableBorderDxfId="8" totalsRowBorderDxfId="7">
  <autoFilter ref="A46:G95" xr:uid="{D0147F7E-04BA-4773-AFEC-0AF40503BCBA}"/>
  <sortState xmlns:xlrd2="http://schemas.microsoft.com/office/spreadsheetml/2017/richdata2" ref="A47:F65">
    <sortCondition ref="B46:B65"/>
  </sortState>
  <tableColumns count="7">
    <tableColumn id="1" xr3:uid="{177705DE-FCF1-4113-B49A-596B68C242CD}" name="ITEM" dataDxfId="6"/>
    <tableColumn id="3" xr3:uid="{BFA6C0BA-2886-495D-8900-FDF1FA40F533}" name="PRODUTO" dataDxfId="5"/>
    <tableColumn id="4" xr3:uid="{6C10149E-B857-4998-BC58-C7DAAAD8C2E6}" name="UNID." dataDxfId="2"/>
    <tableColumn id="8" xr3:uid="{6D605CCC-5FFE-4A5D-97A1-98E64EEAB279}" name="QUANTIDADE" dataDxfId="0"/>
    <tableColumn id="5" xr3:uid="{F4E18733-4644-46C3-957E-9F61C13CEC1E}" name="OBS VENDEDOR" dataDxfId="1"/>
    <tableColumn id="6" xr3:uid="{3E2A0E3B-8101-43CA-86D7-635E05A6BEC8}" name="VALOR UND" dataDxfId="4" dataCellStyle="Moeda"/>
    <tableColumn id="2" xr3:uid="{CB5E4FE7-DDB6-4504-B134-B823B61D703E}" name="VALOR TOTAL" dataDxfId="3" dataCellStyle="Moeda">
      <calculatedColumnFormula>Tabela13[[#This Row],[VALOR UND]]*Tabela13[[#This Row],[QUANTIDADE]]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omprasrosabrancapsc@gmail.com" TargetMode="External"/><Relationship Id="rId1" Type="http://schemas.openxmlformats.org/officeDocument/2006/relationships/hyperlink" Target="mailto:comprasrosabrancapsc@gamil.com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2B100-E2DF-45A7-BBB1-D41C75993CAC}">
  <sheetPr>
    <pageSetUpPr fitToPage="1"/>
  </sheetPr>
  <dimension ref="A1:H150"/>
  <sheetViews>
    <sheetView showGridLines="0" tabSelected="1" zoomScale="90" zoomScaleNormal="90" workbookViewId="0">
      <selection activeCell="N68" sqref="N68"/>
    </sheetView>
  </sheetViews>
  <sheetFormatPr defaultRowHeight="15"/>
  <cols>
    <col min="1" max="1" width="26.28515625" style="11" customWidth="1"/>
    <col min="2" max="2" width="83.28515625" customWidth="1"/>
    <col min="4" max="4" width="12.28515625" customWidth="1"/>
    <col min="5" max="5" width="14.5703125" customWidth="1"/>
    <col min="6" max="6" width="18.7109375" style="11" customWidth="1"/>
    <col min="7" max="7" width="19" customWidth="1"/>
  </cols>
  <sheetData>
    <row r="1" spans="1:8">
      <c r="A1" s="51"/>
      <c r="B1" s="52"/>
      <c r="C1" s="52"/>
      <c r="D1" s="52"/>
      <c r="E1" s="52"/>
      <c r="F1" s="53"/>
      <c r="G1" s="89"/>
      <c r="H1" s="90"/>
    </row>
    <row r="2" spans="1:8">
      <c r="A2" s="54"/>
      <c r="B2" s="55"/>
      <c r="C2" s="55"/>
      <c r="D2" s="55"/>
      <c r="E2" s="55"/>
      <c r="F2" s="56"/>
      <c r="G2" s="91"/>
      <c r="H2" s="92"/>
    </row>
    <row r="3" spans="1:8">
      <c r="A3" s="54"/>
      <c r="B3" s="55"/>
      <c r="C3" s="55"/>
      <c r="D3" s="55"/>
      <c r="E3" s="55"/>
      <c r="F3" s="56"/>
      <c r="G3" s="91"/>
      <c r="H3" s="92"/>
    </row>
    <row r="4" spans="1:8">
      <c r="A4" s="54"/>
      <c r="B4" s="55"/>
      <c r="C4" s="55"/>
      <c r="D4" s="55"/>
      <c r="E4" s="55"/>
      <c r="F4" s="56"/>
      <c r="G4" s="91"/>
      <c r="H4" s="92"/>
    </row>
    <row r="5" spans="1:8">
      <c r="A5" s="54"/>
      <c r="B5" s="55"/>
      <c r="C5" s="55"/>
      <c r="D5" s="55"/>
      <c r="E5" s="55"/>
      <c r="F5" s="56"/>
      <c r="G5" s="91"/>
      <c r="H5" s="92"/>
    </row>
    <row r="6" spans="1:8">
      <c r="A6" s="54"/>
      <c r="B6" s="55"/>
      <c r="C6" s="55"/>
      <c r="D6" s="55"/>
      <c r="E6" s="55"/>
      <c r="F6" s="56"/>
      <c r="G6" s="91"/>
      <c r="H6" s="92"/>
    </row>
    <row r="7" spans="1:8">
      <c r="A7" s="54"/>
      <c r="B7" s="55"/>
      <c r="C7" s="55"/>
      <c r="D7" s="55"/>
      <c r="E7" s="55"/>
      <c r="F7" s="56"/>
      <c r="G7" s="93"/>
      <c r="H7" s="94"/>
    </row>
    <row r="8" spans="1:8" ht="15" customHeight="1">
      <c r="A8" s="1"/>
      <c r="B8" s="2"/>
      <c r="C8" s="3"/>
      <c r="D8" s="63"/>
      <c r="E8" s="70" t="s">
        <v>30</v>
      </c>
      <c r="F8" s="71"/>
      <c r="G8" s="71"/>
      <c r="H8" s="72"/>
    </row>
    <row r="9" spans="1:8">
      <c r="A9" s="5" t="s">
        <v>0</v>
      </c>
      <c r="B9" s="5"/>
      <c r="C9" s="6"/>
      <c r="D9" s="64"/>
      <c r="E9" s="73"/>
      <c r="F9" s="74"/>
      <c r="G9" s="74"/>
      <c r="H9" s="75"/>
    </row>
    <row r="10" spans="1:8">
      <c r="A10" s="5" t="s">
        <v>34</v>
      </c>
      <c r="B10" s="5"/>
      <c r="C10" s="6"/>
      <c r="D10" s="64"/>
      <c r="E10" s="73"/>
      <c r="F10" s="74"/>
      <c r="G10" s="74"/>
      <c r="H10" s="75"/>
    </row>
    <row r="11" spans="1:8">
      <c r="A11" s="5" t="s">
        <v>38</v>
      </c>
      <c r="B11" s="5"/>
      <c r="C11" s="6"/>
      <c r="D11" s="64"/>
      <c r="E11" s="73"/>
      <c r="F11" s="74"/>
      <c r="G11" s="74"/>
      <c r="H11" s="75"/>
    </row>
    <row r="12" spans="1:8">
      <c r="A12" s="5"/>
      <c r="B12" s="5"/>
      <c r="C12" s="6"/>
      <c r="D12" s="64"/>
      <c r="E12" s="73"/>
      <c r="F12" s="74"/>
      <c r="G12" s="74"/>
      <c r="H12" s="75"/>
    </row>
    <row r="13" spans="1:8">
      <c r="A13" s="8"/>
      <c r="B13" s="29"/>
      <c r="C13" s="9"/>
      <c r="D13" s="65"/>
      <c r="E13" s="76"/>
      <c r="F13" s="77"/>
      <c r="G13" s="77"/>
      <c r="H13" s="78"/>
    </row>
    <row r="14" spans="1:8">
      <c r="A14" s="10"/>
      <c r="B14" s="11"/>
      <c r="E14" s="12"/>
      <c r="F14" s="12"/>
      <c r="G14" s="12"/>
      <c r="H14" s="13"/>
    </row>
    <row r="15" spans="1:8">
      <c r="A15" s="10"/>
      <c r="B15" s="11"/>
      <c r="E15" s="12"/>
      <c r="F15" s="12"/>
      <c r="G15" s="12"/>
      <c r="H15" s="13"/>
    </row>
    <row r="16" spans="1:8" ht="20.25" customHeight="1">
      <c r="A16" s="21" t="s">
        <v>1</v>
      </c>
      <c r="B16" s="58" t="s">
        <v>32</v>
      </c>
      <c r="E16" s="12"/>
      <c r="F16" s="12"/>
      <c r="G16" s="12"/>
      <c r="H16" s="13"/>
    </row>
    <row r="17" spans="1:8" ht="15.75">
      <c r="A17" s="21" t="s">
        <v>2</v>
      </c>
      <c r="B17" s="22" t="s">
        <v>31</v>
      </c>
      <c r="E17" s="12"/>
      <c r="F17" s="12"/>
      <c r="G17" s="12"/>
      <c r="H17" s="13"/>
    </row>
    <row r="18" spans="1:8" ht="15.75">
      <c r="A18" s="21" t="s">
        <v>3</v>
      </c>
      <c r="B18" s="57" t="s">
        <v>33</v>
      </c>
      <c r="E18" s="12"/>
      <c r="F18" s="12"/>
      <c r="G18" s="12"/>
      <c r="H18" s="13"/>
    </row>
    <row r="19" spans="1:8" ht="15.75">
      <c r="A19" s="21" t="s">
        <v>4</v>
      </c>
      <c r="B19" s="22" t="s">
        <v>35</v>
      </c>
      <c r="E19" s="12"/>
      <c r="F19" s="12"/>
      <c r="G19" s="12"/>
      <c r="H19" s="13"/>
    </row>
    <row r="20" spans="1:8" ht="15.75">
      <c r="A20" s="21" t="s">
        <v>5</v>
      </c>
      <c r="B20" s="22" t="s">
        <v>36</v>
      </c>
      <c r="E20" s="12"/>
      <c r="F20" s="12"/>
      <c r="G20" s="12"/>
      <c r="H20" s="13"/>
    </row>
    <row r="21" spans="1:8" ht="15.75">
      <c r="A21" s="21" t="s">
        <v>6</v>
      </c>
      <c r="B21" s="59" t="s">
        <v>39</v>
      </c>
      <c r="E21" s="12"/>
      <c r="F21" s="12"/>
      <c r="G21" s="12"/>
      <c r="H21" s="13"/>
    </row>
    <row r="22" spans="1:8" ht="15.75">
      <c r="A22" s="21" t="s">
        <v>7</v>
      </c>
      <c r="B22" s="22"/>
      <c r="E22" s="12"/>
      <c r="F22" s="12"/>
      <c r="G22" s="12"/>
      <c r="H22" s="13"/>
    </row>
    <row r="23" spans="1:8" ht="15.75">
      <c r="A23" s="21" t="s">
        <v>8</v>
      </c>
      <c r="B23" s="22" t="s">
        <v>37</v>
      </c>
      <c r="E23" s="12"/>
      <c r="F23" s="12"/>
      <c r="G23" s="12"/>
      <c r="H23" s="13"/>
    </row>
    <row r="24" spans="1:8" ht="15.75">
      <c r="A24" s="23"/>
      <c r="B24" s="24"/>
      <c r="E24" s="12"/>
      <c r="F24" s="12"/>
      <c r="G24" s="12"/>
      <c r="H24" s="13"/>
    </row>
    <row r="25" spans="1:8" ht="15.75">
      <c r="A25" s="23"/>
      <c r="B25" s="24"/>
      <c r="E25" s="14"/>
      <c r="F25" s="14"/>
      <c r="G25" s="14"/>
      <c r="H25" s="13"/>
    </row>
    <row r="26" spans="1:8" ht="15.75">
      <c r="A26" s="25" t="s">
        <v>9</v>
      </c>
      <c r="B26" s="26"/>
      <c r="E26" s="14"/>
      <c r="F26" s="14"/>
      <c r="G26" s="14"/>
      <c r="H26" s="13"/>
    </row>
    <row r="27" spans="1:8" ht="16.5" thickBot="1">
      <c r="A27" s="25"/>
      <c r="B27" s="26"/>
      <c r="E27" s="79" t="s">
        <v>10</v>
      </c>
      <c r="F27" s="79"/>
      <c r="G27" s="79"/>
      <c r="H27" s="13"/>
    </row>
    <row r="28" spans="1:8" ht="15.75">
      <c r="A28" s="28" t="s">
        <v>1</v>
      </c>
      <c r="B28" s="27"/>
      <c r="C28" s="20"/>
      <c r="D28" s="20"/>
      <c r="E28" s="80"/>
      <c r="F28" s="81"/>
      <c r="G28" s="82"/>
      <c r="H28" s="13"/>
    </row>
    <row r="29" spans="1:8" ht="15.75">
      <c r="A29" s="21" t="s">
        <v>2</v>
      </c>
      <c r="B29" s="27"/>
      <c r="C29" s="20"/>
      <c r="D29" s="20"/>
      <c r="E29" s="83"/>
      <c r="F29" s="84"/>
      <c r="G29" s="85"/>
      <c r="H29" s="13"/>
    </row>
    <row r="30" spans="1:8" ht="15.75">
      <c r="A30" s="28" t="s">
        <v>4</v>
      </c>
      <c r="B30" s="27"/>
      <c r="C30" s="20"/>
      <c r="D30" s="20"/>
      <c r="E30" s="83"/>
      <c r="F30" s="84"/>
      <c r="G30" s="85"/>
      <c r="H30" s="13"/>
    </row>
    <row r="31" spans="1:8" ht="15.75">
      <c r="A31" s="28" t="s">
        <v>5</v>
      </c>
      <c r="B31" s="27"/>
      <c r="C31" s="20"/>
      <c r="D31" s="20"/>
      <c r="E31" s="83"/>
      <c r="F31" s="84"/>
      <c r="G31" s="85"/>
      <c r="H31" s="13"/>
    </row>
    <row r="32" spans="1:8" ht="15.75">
      <c r="A32" s="21" t="s">
        <v>11</v>
      </c>
      <c r="B32" s="27"/>
      <c r="C32" s="20"/>
      <c r="D32" s="20"/>
      <c r="E32" s="83"/>
      <c r="F32" s="84"/>
      <c r="G32" s="85"/>
      <c r="H32" s="13"/>
    </row>
    <row r="33" spans="1:8" ht="15.75">
      <c r="A33" s="28" t="s">
        <v>6</v>
      </c>
      <c r="B33" s="27"/>
      <c r="C33" s="20"/>
      <c r="D33" s="20"/>
      <c r="E33" s="83"/>
      <c r="F33" s="84"/>
      <c r="G33" s="85"/>
      <c r="H33" s="13"/>
    </row>
    <row r="34" spans="1:8" ht="15.75">
      <c r="A34" s="21" t="s">
        <v>7</v>
      </c>
      <c r="B34" s="27"/>
      <c r="C34" s="20"/>
      <c r="D34" s="20"/>
      <c r="E34" s="83"/>
      <c r="F34" s="84"/>
      <c r="G34" s="85"/>
      <c r="H34" s="13"/>
    </row>
    <row r="35" spans="1:8" ht="15.75">
      <c r="A35" s="28" t="s">
        <v>8</v>
      </c>
      <c r="B35" s="27"/>
      <c r="C35" s="20"/>
      <c r="D35" s="20"/>
      <c r="E35" s="83"/>
      <c r="F35" s="84"/>
      <c r="G35" s="85"/>
      <c r="H35" s="13"/>
    </row>
    <row r="36" spans="1:8" ht="15.75">
      <c r="A36" s="28" t="s">
        <v>12</v>
      </c>
      <c r="B36" s="27"/>
      <c r="C36" s="20"/>
      <c r="D36" s="20"/>
      <c r="E36" s="83"/>
      <c r="F36" s="84"/>
      <c r="G36" s="85"/>
      <c r="H36" s="13"/>
    </row>
    <row r="37" spans="1:8" ht="15.75">
      <c r="A37" s="28" t="s">
        <v>13</v>
      </c>
      <c r="B37" s="27"/>
      <c r="C37" s="20"/>
      <c r="D37" s="20"/>
      <c r="E37" s="83"/>
      <c r="F37" s="84"/>
      <c r="G37" s="85"/>
      <c r="H37" s="13"/>
    </row>
    <row r="38" spans="1:8" ht="15.75">
      <c r="A38" s="28" t="s">
        <v>14</v>
      </c>
      <c r="B38" s="27"/>
      <c r="C38" s="20"/>
      <c r="D38" s="20"/>
      <c r="E38" s="83"/>
      <c r="F38" s="84"/>
      <c r="G38" s="85"/>
      <c r="H38" s="13"/>
    </row>
    <row r="39" spans="1:8" ht="15.75">
      <c r="A39" s="28" t="s">
        <v>15</v>
      </c>
      <c r="B39" s="27"/>
      <c r="C39" s="20"/>
      <c r="D39" s="20"/>
      <c r="E39" s="83"/>
      <c r="F39" s="84"/>
      <c r="G39" s="85"/>
      <c r="H39" s="13"/>
    </row>
    <row r="40" spans="1:8" ht="15.75">
      <c r="A40" s="21" t="s">
        <v>27</v>
      </c>
      <c r="B40" s="27"/>
      <c r="C40" s="20"/>
      <c r="D40" s="20"/>
      <c r="E40" s="83"/>
      <c r="F40" s="84"/>
      <c r="G40" s="85"/>
      <c r="H40" s="13"/>
    </row>
    <row r="41" spans="1:8" ht="16.5" thickBot="1">
      <c r="A41" s="21" t="s">
        <v>16</v>
      </c>
      <c r="B41" s="59" t="s">
        <v>40</v>
      </c>
      <c r="E41" s="86"/>
      <c r="F41" s="87"/>
      <c r="G41" s="88"/>
      <c r="H41" s="13"/>
    </row>
    <row r="42" spans="1:8">
      <c r="A42" s="15"/>
      <c r="E42" s="14"/>
      <c r="F42" s="14"/>
      <c r="G42" s="14"/>
      <c r="H42" s="13"/>
    </row>
    <row r="43" spans="1:8">
      <c r="A43" s="15"/>
      <c r="E43" s="14"/>
      <c r="F43" s="14"/>
      <c r="G43" s="14"/>
      <c r="H43" s="13"/>
    </row>
    <row r="44" spans="1:8">
      <c r="A44" s="15"/>
      <c r="E44" s="16"/>
      <c r="F44" s="16"/>
      <c r="G44" s="16"/>
      <c r="H44" s="13"/>
    </row>
    <row r="45" spans="1:8">
      <c r="A45" s="4"/>
      <c r="H45" s="13"/>
    </row>
    <row r="46" spans="1:8" ht="15.75">
      <c r="A46" s="60" t="s">
        <v>23</v>
      </c>
      <c r="B46" s="61" t="s">
        <v>17</v>
      </c>
      <c r="C46" s="61" t="s">
        <v>18</v>
      </c>
      <c r="D46" s="61" t="s">
        <v>24</v>
      </c>
      <c r="E46" s="61" t="s">
        <v>29</v>
      </c>
      <c r="F46" s="62" t="s">
        <v>19</v>
      </c>
      <c r="G46" s="61" t="s">
        <v>20</v>
      </c>
      <c r="H46" s="13"/>
    </row>
    <row r="47" spans="1:8" ht="15.75">
      <c r="A47" s="30">
        <v>1</v>
      </c>
      <c r="B47" s="96" t="s">
        <v>41</v>
      </c>
      <c r="C47" s="68" t="s">
        <v>88</v>
      </c>
      <c r="D47" s="98">
        <v>30</v>
      </c>
      <c r="E47" s="31"/>
      <c r="F47" s="32"/>
      <c r="G47" s="33">
        <f>Tabela13[[#This Row],[VALOR UND]]*Tabela13[[#This Row],[QUANTIDADE]]</f>
        <v>0</v>
      </c>
      <c r="H47" s="13"/>
    </row>
    <row r="48" spans="1:8" ht="15.75">
      <c r="A48" s="30">
        <v>2</v>
      </c>
      <c r="B48" s="96" t="s">
        <v>42</v>
      </c>
      <c r="C48" s="68" t="s">
        <v>88</v>
      </c>
      <c r="D48" s="98">
        <v>10</v>
      </c>
      <c r="E48" s="31"/>
      <c r="F48" s="50"/>
      <c r="G48" s="33">
        <f>Tabela13[[#This Row],[VALOR UND]]*Tabela13[[#This Row],[QUANTIDADE]]</f>
        <v>0</v>
      </c>
      <c r="H48" s="13"/>
    </row>
    <row r="49" spans="1:8" ht="15.75">
      <c r="A49" s="30">
        <v>3</v>
      </c>
      <c r="B49" s="96" t="s">
        <v>43</v>
      </c>
      <c r="C49" s="68" t="s">
        <v>88</v>
      </c>
      <c r="D49" s="98">
        <v>15</v>
      </c>
      <c r="E49" s="31"/>
      <c r="F49" s="50"/>
      <c r="G49" s="33">
        <f>Tabela13[[#This Row],[VALOR UND]]*Tabela13[[#This Row],[QUANTIDADE]]</f>
        <v>0</v>
      </c>
      <c r="H49" s="13"/>
    </row>
    <row r="50" spans="1:8" ht="15.75">
      <c r="A50" s="30">
        <v>4</v>
      </c>
      <c r="B50" s="96" t="s">
        <v>44</v>
      </c>
      <c r="C50" s="68" t="s">
        <v>88</v>
      </c>
      <c r="D50" s="98">
        <v>20</v>
      </c>
      <c r="E50" s="31"/>
      <c r="F50" s="50"/>
      <c r="G50" s="33">
        <f>Tabela13[[#This Row],[VALOR UND]]*Tabela13[[#This Row],[QUANTIDADE]]</f>
        <v>0</v>
      </c>
      <c r="H50" s="13"/>
    </row>
    <row r="51" spans="1:8" ht="15.75">
      <c r="A51" s="30">
        <v>5</v>
      </c>
      <c r="B51" s="96" t="s">
        <v>45</v>
      </c>
      <c r="C51" s="68" t="s">
        <v>88</v>
      </c>
      <c r="D51" s="98">
        <v>6</v>
      </c>
      <c r="E51" s="31"/>
      <c r="F51" s="50"/>
      <c r="G51" s="33">
        <f>Tabela13[[#This Row],[VALOR UND]]*Tabela13[[#This Row],[QUANTIDADE]]</f>
        <v>0</v>
      </c>
      <c r="H51" s="13"/>
    </row>
    <row r="52" spans="1:8" ht="15.75">
      <c r="A52" s="30">
        <v>6</v>
      </c>
      <c r="B52" s="96" t="s">
        <v>46</v>
      </c>
      <c r="C52" s="68" t="s">
        <v>88</v>
      </c>
      <c r="D52" s="98">
        <v>20</v>
      </c>
      <c r="E52" s="31"/>
      <c r="F52" s="50"/>
      <c r="G52" s="33">
        <f>Tabela13[[#This Row],[VALOR UND]]*Tabela13[[#This Row],[QUANTIDADE]]</f>
        <v>0</v>
      </c>
      <c r="H52" s="13"/>
    </row>
    <row r="53" spans="1:8" ht="15.75">
      <c r="A53" s="30">
        <v>7</v>
      </c>
      <c r="B53" s="96" t="s">
        <v>47</v>
      </c>
      <c r="C53" s="68" t="s">
        <v>88</v>
      </c>
      <c r="D53" s="98">
        <v>15</v>
      </c>
      <c r="E53" s="31"/>
      <c r="F53" s="50"/>
      <c r="G53" s="33">
        <f>Tabela13[[#This Row],[VALOR UND]]*Tabela13[[#This Row],[QUANTIDADE]]</f>
        <v>0</v>
      </c>
      <c r="H53" s="13"/>
    </row>
    <row r="54" spans="1:8" ht="15.75">
      <c r="A54" s="30">
        <v>8</v>
      </c>
      <c r="B54" s="96" t="s">
        <v>48</v>
      </c>
      <c r="C54" s="68" t="s">
        <v>88</v>
      </c>
      <c r="D54" s="98">
        <v>200</v>
      </c>
      <c r="E54" s="31"/>
      <c r="F54" s="50"/>
      <c r="G54" s="33">
        <f>Tabela13[[#This Row],[VALOR UND]]*Tabela13[[#This Row],[QUANTIDADE]]</f>
        <v>0</v>
      </c>
      <c r="H54" s="13"/>
    </row>
    <row r="55" spans="1:8" ht="15.75">
      <c r="A55" s="30">
        <v>9</v>
      </c>
      <c r="B55" s="96" t="s">
        <v>49</v>
      </c>
      <c r="C55" s="68" t="s">
        <v>88</v>
      </c>
      <c r="D55" s="98">
        <v>10</v>
      </c>
      <c r="E55" s="31"/>
      <c r="F55" s="50"/>
      <c r="G55" s="33">
        <f>Tabela13[[#This Row],[VALOR UND]]*Tabela13[[#This Row],[QUANTIDADE]]</f>
        <v>0</v>
      </c>
      <c r="H55" s="13"/>
    </row>
    <row r="56" spans="1:8" ht="15.75">
      <c r="A56" s="30">
        <v>10</v>
      </c>
      <c r="B56" s="96" t="s">
        <v>50</v>
      </c>
      <c r="C56" s="68" t="s">
        <v>88</v>
      </c>
      <c r="D56" s="98">
        <v>10</v>
      </c>
      <c r="E56" s="31"/>
      <c r="F56" s="50"/>
      <c r="G56" s="33">
        <f>Tabela13[[#This Row],[VALOR UND]]*Tabela13[[#This Row],[QUANTIDADE]]</f>
        <v>0</v>
      </c>
      <c r="H56" s="13"/>
    </row>
    <row r="57" spans="1:8" ht="15.75">
      <c r="A57" s="30">
        <v>11</v>
      </c>
      <c r="B57" s="96" t="s">
        <v>51</v>
      </c>
      <c r="C57" s="68" t="s">
        <v>88</v>
      </c>
      <c r="D57" s="98">
        <v>10</v>
      </c>
      <c r="E57" s="31"/>
      <c r="F57" s="50"/>
      <c r="G57" s="33">
        <f>Tabela13[[#This Row],[VALOR UND]]*Tabela13[[#This Row],[QUANTIDADE]]</f>
        <v>0</v>
      </c>
      <c r="H57" s="13"/>
    </row>
    <row r="58" spans="1:8" ht="15.75">
      <c r="A58" s="30">
        <v>12</v>
      </c>
      <c r="B58" s="96" t="s">
        <v>52</v>
      </c>
      <c r="C58" s="68" t="s">
        <v>88</v>
      </c>
      <c r="D58" s="98">
        <v>50</v>
      </c>
      <c r="E58" s="31"/>
      <c r="F58" s="50"/>
      <c r="G58" s="33">
        <f>Tabela13[[#This Row],[VALOR UND]]*Tabela13[[#This Row],[QUANTIDADE]]</f>
        <v>0</v>
      </c>
      <c r="H58" s="13"/>
    </row>
    <row r="59" spans="1:8" ht="15.75">
      <c r="A59" s="30">
        <v>13</v>
      </c>
      <c r="B59" s="96" t="s">
        <v>53</v>
      </c>
      <c r="C59" s="68" t="s">
        <v>88</v>
      </c>
      <c r="D59" s="98">
        <v>10</v>
      </c>
      <c r="E59" s="31"/>
      <c r="F59" s="50"/>
      <c r="G59" s="33">
        <f>Tabela13[[#This Row],[VALOR UND]]*Tabela13[[#This Row],[QUANTIDADE]]</f>
        <v>0</v>
      </c>
      <c r="H59" s="13"/>
    </row>
    <row r="60" spans="1:8" ht="15.75">
      <c r="A60" s="30">
        <v>14</v>
      </c>
      <c r="B60" s="96" t="s">
        <v>54</v>
      </c>
      <c r="C60" s="68" t="s">
        <v>88</v>
      </c>
      <c r="D60" s="98">
        <v>100</v>
      </c>
      <c r="E60" s="31"/>
      <c r="F60" s="50"/>
      <c r="G60" s="33">
        <f>Tabela13[[#This Row],[VALOR UND]]*Tabela13[[#This Row],[QUANTIDADE]]</f>
        <v>0</v>
      </c>
      <c r="H60" s="13"/>
    </row>
    <row r="61" spans="1:8" ht="15.75">
      <c r="A61" s="30">
        <v>15</v>
      </c>
      <c r="B61" s="96" t="s">
        <v>55</v>
      </c>
      <c r="C61" s="68" t="s">
        <v>88</v>
      </c>
      <c r="D61" s="98">
        <v>100</v>
      </c>
      <c r="E61" s="31"/>
      <c r="F61" s="50"/>
      <c r="G61" s="33">
        <f>Tabela13[[#This Row],[VALOR UND]]*Tabela13[[#This Row],[QUANTIDADE]]</f>
        <v>0</v>
      </c>
      <c r="H61" s="13"/>
    </row>
    <row r="62" spans="1:8" ht="15.75" customHeight="1">
      <c r="A62" s="30">
        <v>16</v>
      </c>
      <c r="B62" s="96" t="s">
        <v>56</v>
      </c>
      <c r="C62" s="68" t="s">
        <v>88</v>
      </c>
      <c r="D62" s="98">
        <v>300</v>
      </c>
      <c r="E62" s="31"/>
      <c r="F62" s="50"/>
      <c r="G62" s="33">
        <f>Tabela13[[#This Row],[VALOR UND]]*Tabela13[[#This Row],[QUANTIDADE]]</f>
        <v>0</v>
      </c>
      <c r="H62" s="13"/>
    </row>
    <row r="63" spans="1:8" ht="15.75">
      <c r="A63" s="30">
        <v>17</v>
      </c>
      <c r="B63" s="96" t="s">
        <v>57</v>
      </c>
      <c r="C63" s="68" t="s">
        <v>88</v>
      </c>
      <c r="D63" s="98">
        <v>300</v>
      </c>
      <c r="E63" s="31"/>
      <c r="F63" s="50"/>
      <c r="G63" s="33">
        <f>Tabela13[[#This Row],[VALOR UND]]*Tabela13[[#This Row],[QUANTIDADE]]</f>
        <v>0</v>
      </c>
      <c r="H63" s="13"/>
    </row>
    <row r="64" spans="1:8" ht="15.75">
      <c r="A64" s="30">
        <v>18</v>
      </c>
      <c r="B64" s="96" t="s">
        <v>58</v>
      </c>
      <c r="C64" s="68" t="s">
        <v>88</v>
      </c>
      <c r="D64" s="98">
        <v>2</v>
      </c>
      <c r="E64" s="31"/>
      <c r="F64" s="50"/>
      <c r="G64" s="33">
        <f>Tabela13[[#This Row],[VALOR UND]]*Tabela13[[#This Row],[QUANTIDADE]]</f>
        <v>0</v>
      </c>
      <c r="H64" s="13"/>
    </row>
    <row r="65" spans="1:8" ht="15.75">
      <c r="A65" s="30">
        <v>19</v>
      </c>
      <c r="B65" s="96" t="s">
        <v>59</v>
      </c>
      <c r="C65" s="68" t="s">
        <v>88</v>
      </c>
      <c r="D65" s="98">
        <v>15000</v>
      </c>
      <c r="E65" s="31"/>
      <c r="F65" s="50"/>
      <c r="G65" s="33">
        <f>Tabela13[[#This Row],[VALOR UND]]*Tabela13[[#This Row],[QUANTIDADE]]</f>
        <v>0</v>
      </c>
      <c r="H65" s="13"/>
    </row>
    <row r="66" spans="1:8" ht="15.75">
      <c r="A66" s="30">
        <v>20</v>
      </c>
      <c r="B66" s="96" t="s">
        <v>60</v>
      </c>
      <c r="C66" s="68" t="s">
        <v>88</v>
      </c>
      <c r="D66" s="98">
        <v>50</v>
      </c>
      <c r="E66" s="31"/>
      <c r="F66" s="50"/>
      <c r="G66" s="33">
        <f>Tabela13[[#This Row],[VALOR UND]]*Tabela13[[#This Row],[QUANTIDADE]]</f>
        <v>0</v>
      </c>
      <c r="H66" s="13"/>
    </row>
    <row r="67" spans="1:8" ht="15.75">
      <c r="A67" s="30">
        <v>21</v>
      </c>
      <c r="B67" s="96" t="s">
        <v>61</v>
      </c>
      <c r="C67" s="68" t="s">
        <v>88</v>
      </c>
      <c r="D67" s="98">
        <v>101</v>
      </c>
      <c r="E67" s="31"/>
      <c r="F67" s="50"/>
      <c r="G67" s="33">
        <f>Tabela13[[#This Row],[VALOR UND]]*Tabela13[[#This Row],[QUANTIDADE]]</f>
        <v>0</v>
      </c>
      <c r="H67" s="13"/>
    </row>
    <row r="68" spans="1:8" ht="15.75">
      <c r="A68" s="30">
        <v>22</v>
      </c>
      <c r="B68" s="96" t="s">
        <v>62</v>
      </c>
      <c r="C68" s="68" t="s">
        <v>88</v>
      </c>
      <c r="D68" s="98">
        <v>10</v>
      </c>
      <c r="E68" s="31"/>
      <c r="F68" s="50"/>
      <c r="G68" s="33">
        <f>Tabela13[[#This Row],[VALOR UND]]*Tabela13[[#This Row],[QUANTIDADE]]</f>
        <v>0</v>
      </c>
      <c r="H68" s="13"/>
    </row>
    <row r="69" spans="1:8" ht="15.75">
      <c r="A69" s="30">
        <v>23</v>
      </c>
      <c r="B69" s="96" t="s">
        <v>63</v>
      </c>
      <c r="C69" s="68" t="s">
        <v>88</v>
      </c>
      <c r="D69" s="98">
        <v>100</v>
      </c>
      <c r="E69" s="31"/>
      <c r="F69" s="50"/>
      <c r="G69" s="33">
        <f>Tabela13[[#This Row],[VALOR UND]]*Tabela13[[#This Row],[QUANTIDADE]]</f>
        <v>0</v>
      </c>
      <c r="H69" s="13"/>
    </row>
    <row r="70" spans="1:8" ht="15.75">
      <c r="A70" s="30">
        <v>24</v>
      </c>
      <c r="B70" s="97" t="s">
        <v>64</v>
      </c>
      <c r="C70" s="68" t="s">
        <v>88</v>
      </c>
      <c r="D70" s="98">
        <v>10</v>
      </c>
      <c r="E70" s="31"/>
      <c r="F70" s="50"/>
      <c r="G70" s="33">
        <f>Tabela13[[#This Row],[VALOR UND]]*Tabela13[[#This Row],[QUANTIDADE]]</f>
        <v>0</v>
      </c>
      <c r="H70" s="13"/>
    </row>
    <row r="71" spans="1:8" ht="15.75">
      <c r="A71" s="30">
        <v>25</v>
      </c>
      <c r="B71" s="97" t="s">
        <v>65</v>
      </c>
      <c r="C71" s="68" t="s">
        <v>88</v>
      </c>
      <c r="D71" s="98">
        <v>20</v>
      </c>
      <c r="E71" s="31"/>
      <c r="F71" s="50"/>
      <c r="G71" s="33">
        <f>Tabela13[[#This Row],[VALOR UND]]*Tabela13[[#This Row],[QUANTIDADE]]</f>
        <v>0</v>
      </c>
      <c r="H71" s="13"/>
    </row>
    <row r="72" spans="1:8" ht="15.75">
      <c r="A72" s="30">
        <v>26</v>
      </c>
      <c r="B72" s="96" t="s">
        <v>66</v>
      </c>
      <c r="C72" s="68" t="s">
        <v>88</v>
      </c>
      <c r="D72" s="98">
        <v>15</v>
      </c>
      <c r="E72" s="31"/>
      <c r="F72" s="50"/>
      <c r="G72" s="33">
        <f>Tabela13[[#This Row],[VALOR UND]]*Tabela13[[#This Row],[QUANTIDADE]]</f>
        <v>0</v>
      </c>
      <c r="H72" s="13"/>
    </row>
    <row r="73" spans="1:8" ht="15.75">
      <c r="A73" s="30">
        <v>27</v>
      </c>
      <c r="B73" s="96" t="s">
        <v>67</v>
      </c>
      <c r="C73" s="68" t="s">
        <v>88</v>
      </c>
      <c r="D73" s="98">
        <v>30</v>
      </c>
      <c r="E73" s="31"/>
      <c r="F73" s="50"/>
      <c r="G73" s="33">
        <f>Tabela13[[#This Row],[VALOR UND]]*Tabela13[[#This Row],[QUANTIDADE]]</f>
        <v>0</v>
      </c>
      <c r="H73" s="13"/>
    </row>
    <row r="74" spans="1:8" ht="15.75">
      <c r="A74" s="30">
        <v>28</v>
      </c>
      <c r="B74" s="96" t="s">
        <v>68</v>
      </c>
      <c r="C74" s="68" t="s">
        <v>88</v>
      </c>
      <c r="D74" s="99">
        <v>30000</v>
      </c>
      <c r="E74" s="31"/>
      <c r="F74" s="50"/>
      <c r="G74" s="33">
        <f>Tabela13[[#This Row],[VALOR UND]]*Tabela13[[#This Row],[QUANTIDADE]]</f>
        <v>0</v>
      </c>
      <c r="H74" s="13"/>
    </row>
    <row r="75" spans="1:8" ht="15.75">
      <c r="A75" s="30">
        <v>29</v>
      </c>
      <c r="B75" s="96" t="s">
        <v>69</v>
      </c>
      <c r="C75" s="68" t="s">
        <v>88</v>
      </c>
      <c r="D75" s="98">
        <v>6500</v>
      </c>
      <c r="E75" s="31"/>
      <c r="F75" s="50"/>
      <c r="G75" s="33">
        <f>Tabela13[[#This Row],[VALOR UND]]*Tabela13[[#This Row],[QUANTIDADE]]</f>
        <v>0</v>
      </c>
      <c r="H75" s="13"/>
    </row>
    <row r="76" spans="1:8" ht="15.75">
      <c r="A76" s="30">
        <v>30</v>
      </c>
      <c r="B76" s="96" t="s">
        <v>70</v>
      </c>
      <c r="C76" s="68" t="s">
        <v>88</v>
      </c>
      <c r="D76" s="98">
        <v>10000</v>
      </c>
      <c r="E76" s="31"/>
      <c r="F76" s="50"/>
      <c r="G76" s="33">
        <f>Tabela13[[#This Row],[VALOR UND]]*Tabela13[[#This Row],[QUANTIDADE]]</f>
        <v>0</v>
      </c>
      <c r="H76" s="13"/>
    </row>
    <row r="77" spans="1:8" ht="15.75">
      <c r="A77" s="30">
        <v>31</v>
      </c>
      <c r="B77" s="96" t="s">
        <v>71</v>
      </c>
      <c r="C77" s="68" t="s">
        <v>88</v>
      </c>
      <c r="D77" s="98">
        <v>2500</v>
      </c>
      <c r="E77" s="31"/>
      <c r="F77" s="50"/>
      <c r="G77" s="33">
        <f>Tabela13[[#This Row],[VALOR UND]]*Tabela13[[#This Row],[QUANTIDADE]]</f>
        <v>0</v>
      </c>
      <c r="H77" s="13"/>
    </row>
    <row r="78" spans="1:8" ht="15.75">
      <c r="A78" s="30">
        <v>32</v>
      </c>
      <c r="B78" s="96" t="s">
        <v>72</v>
      </c>
      <c r="C78" s="68" t="s">
        <v>88</v>
      </c>
      <c r="D78" s="98">
        <v>10000</v>
      </c>
      <c r="E78" s="31"/>
      <c r="F78" s="50"/>
      <c r="G78" s="33">
        <f>Tabela13[[#This Row],[VALOR UND]]*Tabela13[[#This Row],[QUANTIDADE]]</f>
        <v>0</v>
      </c>
      <c r="H78" s="13"/>
    </row>
    <row r="79" spans="1:8" ht="15.75">
      <c r="A79" s="30">
        <v>33</v>
      </c>
      <c r="B79" s="96" t="s">
        <v>73</v>
      </c>
      <c r="C79" s="68" t="s">
        <v>88</v>
      </c>
      <c r="D79" s="98">
        <v>1000</v>
      </c>
      <c r="E79" s="31"/>
      <c r="F79" s="50"/>
      <c r="G79" s="33">
        <f>Tabela13[[#This Row],[VALOR UND]]*Tabela13[[#This Row],[QUANTIDADE]]</f>
        <v>0</v>
      </c>
      <c r="H79" s="13"/>
    </row>
    <row r="80" spans="1:8" ht="15.75">
      <c r="A80" s="30">
        <v>34</v>
      </c>
      <c r="B80" s="96" t="s">
        <v>74</v>
      </c>
      <c r="C80" s="68" t="s">
        <v>88</v>
      </c>
      <c r="D80" s="98">
        <v>50</v>
      </c>
      <c r="E80" s="31"/>
      <c r="F80" s="50"/>
      <c r="G80" s="33">
        <f>Tabela13[[#This Row],[VALOR UND]]*Tabela13[[#This Row],[QUANTIDADE]]</f>
        <v>0</v>
      </c>
      <c r="H80" s="13"/>
    </row>
    <row r="81" spans="1:8" ht="15.75">
      <c r="A81" s="30">
        <v>35</v>
      </c>
      <c r="B81" s="96" t="s">
        <v>75</v>
      </c>
      <c r="C81" s="68" t="s">
        <v>88</v>
      </c>
      <c r="D81" s="98">
        <v>3</v>
      </c>
      <c r="E81" s="31"/>
      <c r="F81" s="50"/>
      <c r="G81" s="33">
        <f>Tabela13[[#This Row],[VALOR UND]]*Tabela13[[#This Row],[QUANTIDADE]]</f>
        <v>0</v>
      </c>
      <c r="H81" s="13"/>
    </row>
    <row r="82" spans="1:8" ht="15.75">
      <c r="A82" s="30">
        <v>36</v>
      </c>
      <c r="B82" s="96" t="s">
        <v>76</v>
      </c>
      <c r="C82" s="68" t="s">
        <v>88</v>
      </c>
      <c r="D82" s="98">
        <v>11</v>
      </c>
      <c r="E82" s="31"/>
      <c r="F82" s="50"/>
      <c r="G82" s="33">
        <f>Tabela13[[#This Row],[VALOR UND]]*Tabela13[[#This Row],[QUANTIDADE]]</f>
        <v>0</v>
      </c>
      <c r="H82" s="13"/>
    </row>
    <row r="83" spans="1:8" ht="15.75">
      <c r="A83" s="30">
        <v>37</v>
      </c>
      <c r="B83" s="96" t="s">
        <v>77</v>
      </c>
      <c r="C83" s="68" t="s">
        <v>88</v>
      </c>
      <c r="D83" s="98">
        <v>30000</v>
      </c>
      <c r="E83" s="31"/>
      <c r="F83" s="50"/>
      <c r="G83" s="33">
        <f>Tabela13[[#This Row],[VALOR UND]]*Tabela13[[#This Row],[QUANTIDADE]]</f>
        <v>0</v>
      </c>
      <c r="H83" s="13"/>
    </row>
    <row r="84" spans="1:8" ht="15.75">
      <c r="A84" s="30">
        <v>38</v>
      </c>
      <c r="B84" s="96" t="s">
        <v>78</v>
      </c>
      <c r="C84" s="68" t="s">
        <v>88</v>
      </c>
      <c r="D84" s="98">
        <v>200</v>
      </c>
      <c r="E84" s="31"/>
      <c r="F84" s="50"/>
      <c r="G84" s="33">
        <f>Tabela13[[#This Row],[VALOR UND]]*Tabela13[[#This Row],[QUANTIDADE]]</f>
        <v>0</v>
      </c>
      <c r="H84" s="13"/>
    </row>
    <row r="85" spans="1:8" ht="15.75">
      <c r="A85" s="30">
        <v>39</v>
      </c>
      <c r="B85" s="96" t="s">
        <v>79</v>
      </c>
      <c r="C85" s="68" t="s">
        <v>88</v>
      </c>
      <c r="D85" s="98">
        <v>20</v>
      </c>
      <c r="E85" s="31"/>
      <c r="F85" s="50"/>
      <c r="G85" s="33">
        <f>Tabela13[[#This Row],[VALOR UND]]*Tabela13[[#This Row],[QUANTIDADE]]</f>
        <v>0</v>
      </c>
      <c r="H85" s="13"/>
    </row>
    <row r="86" spans="1:8" ht="15.75">
      <c r="A86" s="30">
        <v>40</v>
      </c>
      <c r="B86" s="96" t="s">
        <v>80</v>
      </c>
      <c r="C86" s="68" t="s">
        <v>88</v>
      </c>
      <c r="D86" s="98">
        <v>10</v>
      </c>
      <c r="E86" s="31"/>
      <c r="F86" s="50"/>
      <c r="G86" s="33">
        <f>Tabela13[[#This Row],[VALOR UND]]*Tabela13[[#This Row],[QUANTIDADE]]</f>
        <v>0</v>
      </c>
      <c r="H86" s="13"/>
    </row>
    <row r="87" spans="1:8" ht="15.75">
      <c r="A87" s="30">
        <v>41</v>
      </c>
      <c r="B87" s="96" t="s">
        <v>81</v>
      </c>
      <c r="C87" s="68" t="s">
        <v>88</v>
      </c>
      <c r="D87" s="98">
        <v>30</v>
      </c>
      <c r="E87" s="31"/>
      <c r="F87" s="50"/>
      <c r="G87" s="33">
        <f>Tabela13[[#This Row],[VALOR UND]]*Tabela13[[#This Row],[QUANTIDADE]]</f>
        <v>0</v>
      </c>
      <c r="H87" s="13"/>
    </row>
    <row r="88" spans="1:8" ht="15.75">
      <c r="A88" s="30">
        <v>42</v>
      </c>
      <c r="B88" s="96" t="s">
        <v>82</v>
      </c>
      <c r="C88" s="68" t="s">
        <v>88</v>
      </c>
      <c r="D88" s="98">
        <v>30</v>
      </c>
      <c r="E88" s="31"/>
      <c r="F88" s="50"/>
      <c r="G88" s="33">
        <f>Tabela13[[#This Row],[VALOR UND]]*Tabela13[[#This Row],[QUANTIDADE]]</f>
        <v>0</v>
      </c>
      <c r="H88" s="13"/>
    </row>
    <row r="89" spans="1:8" ht="15.75">
      <c r="A89" s="30">
        <v>43</v>
      </c>
      <c r="B89" s="96" t="s">
        <v>83</v>
      </c>
      <c r="C89" s="68" t="s">
        <v>88</v>
      </c>
      <c r="D89" s="98">
        <v>100</v>
      </c>
      <c r="E89" s="31"/>
      <c r="F89" s="50"/>
      <c r="G89" s="33">
        <f>Tabela13[[#This Row],[VALOR UND]]*Tabela13[[#This Row],[QUANTIDADE]]</f>
        <v>0</v>
      </c>
      <c r="H89" s="13"/>
    </row>
    <row r="90" spans="1:8" ht="15.75">
      <c r="A90" s="30">
        <v>44</v>
      </c>
      <c r="B90" s="96" t="s">
        <v>84</v>
      </c>
      <c r="C90" s="68" t="s">
        <v>88</v>
      </c>
      <c r="D90" s="98">
        <v>75</v>
      </c>
      <c r="E90" s="31"/>
      <c r="F90" s="50"/>
      <c r="G90" s="33">
        <f>Tabela13[[#This Row],[VALOR UND]]*Tabela13[[#This Row],[QUANTIDADE]]</f>
        <v>0</v>
      </c>
      <c r="H90" s="13"/>
    </row>
    <row r="91" spans="1:8" ht="15.75">
      <c r="A91" s="30">
        <v>45</v>
      </c>
      <c r="B91" s="96" t="s">
        <v>85</v>
      </c>
      <c r="C91" s="68" t="s">
        <v>88</v>
      </c>
      <c r="D91" s="98">
        <v>100</v>
      </c>
      <c r="E91" s="31"/>
      <c r="F91" s="50"/>
      <c r="G91" s="33">
        <f>Tabela13[[#This Row],[VALOR UND]]*Tabela13[[#This Row],[QUANTIDADE]]</f>
        <v>0</v>
      </c>
      <c r="H91" s="13"/>
    </row>
    <row r="92" spans="1:8" ht="15.75">
      <c r="A92" s="30">
        <v>46</v>
      </c>
      <c r="B92" s="96" t="s">
        <v>86</v>
      </c>
      <c r="C92" s="68" t="s">
        <v>88</v>
      </c>
      <c r="D92" s="98">
        <v>400</v>
      </c>
      <c r="E92" s="31"/>
      <c r="F92" s="50"/>
      <c r="G92" s="33">
        <f>Tabela13[[#This Row],[VALOR UND]]*Tabela13[[#This Row],[QUANTIDADE]]</f>
        <v>0</v>
      </c>
      <c r="H92" s="13"/>
    </row>
    <row r="93" spans="1:8" ht="15.75">
      <c r="A93" s="30">
        <v>47</v>
      </c>
      <c r="B93" s="96" t="s">
        <v>87</v>
      </c>
      <c r="C93" s="68" t="s">
        <v>88</v>
      </c>
      <c r="D93" s="98">
        <v>10</v>
      </c>
      <c r="E93" s="31"/>
      <c r="F93" s="50"/>
      <c r="G93" s="33">
        <f>Tabela13[[#This Row],[VALOR UND]]*Tabela13[[#This Row],[QUANTIDADE]]</f>
        <v>0</v>
      </c>
      <c r="H93" s="13"/>
    </row>
    <row r="94" spans="1:8" ht="15.75">
      <c r="A94" s="100"/>
      <c r="B94" s="99" t="s">
        <v>90</v>
      </c>
      <c r="C94" s="104" t="s">
        <v>91</v>
      </c>
      <c r="D94" s="101">
        <v>1</v>
      </c>
      <c r="E94" s="102"/>
      <c r="F94" s="50"/>
      <c r="G94" s="103">
        <f>Tabela13[[#This Row],[VALOR UND]]*Tabela13[[#This Row],[QUANTIDADE]]</f>
        <v>0</v>
      </c>
      <c r="H94" s="13"/>
    </row>
    <row r="95" spans="1:8" ht="15.75">
      <c r="A95" s="30">
        <v>47</v>
      </c>
      <c r="B95" s="96" t="s">
        <v>89</v>
      </c>
      <c r="C95" s="68" t="s">
        <v>88</v>
      </c>
      <c r="D95" s="98">
        <v>2</v>
      </c>
      <c r="E95" s="31"/>
      <c r="F95" s="50"/>
      <c r="G95" s="33">
        <f>Tabela13[[#This Row],[VALOR UND]]*Tabela13[[#This Row],[QUANTIDADE]]</f>
        <v>0</v>
      </c>
      <c r="H95" s="13"/>
    </row>
    <row r="96" spans="1:8" ht="15.75">
      <c r="A96" s="34"/>
      <c r="B96" s="35"/>
      <c r="C96" s="36"/>
      <c r="D96" s="36"/>
      <c r="E96" s="36"/>
      <c r="F96" s="37"/>
      <c r="G96" s="38"/>
      <c r="H96" s="13"/>
    </row>
    <row r="97" spans="1:8" ht="16.5" customHeight="1">
      <c r="A97" s="34"/>
      <c r="B97" s="35"/>
      <c r="C97" s="36"/>
      <c r="D97" s="36"/>
      <c r="E97" s="36"/>
      <c r="F97" s="39" t="s">
        <v>21</v>
      </c>
      <c r="G97" s="40">
        <f>SUM(G47:G96)</f>
        <v>0</v>
      </c>
      <c r="H97" s="13"/>
    </row>
    <row r="98" spans="1:8" ht="15.75">
      <c r="A98" s="34"/>
      <c r="B98" s="38"/>
      <c r="C98" s="38"/>
      <c r="D98" s="38"/>
      <c r="E98" s="38"/>
      <c r="F98" s="41"/>
      <c r="G98" s="38"/>
      <c r="H98" s="13"/>
    </row>
    <row r="99" spans="1:8" ht="15.75">
      <c r="A99" s="42" t="s">
        <v>22</v>
      </c>
      <c r="B99" s="43" t="s">
        <v>25</v>
      </c>
      <c r="C99" s="38"/>
      <c r="D99" s="38"/>
      <c r="E99" s="38"/>
      <c r="F99" s="44" t="s">
        <v>28</v>
      </c>
      <c r="G99" s="45">
        <v>0</v>
      </c>
      <c r="H99" s="13"/>
    </row>
    <row r="100" spans="1:8" ht="15.75">
      <c r="A100" s="46"/>
      <c r="B100" s="47"/>
      <c r="C100" s="38"/>
      <c r="D100" s="38"/>
      <c r="E100" s="38"/>
      <c r="F100" s="41"/>
      <c r="G100" s="38"/>
      <c r="H100" s="13"/>
    </row>
    <row r="101" spans="1:8" ht="15.75">
      <c r="A101" s="46"/>
      <c r="B101" s="38"/>
      <c r="C101" s="38"/>
      <c r="D101" s="38"/>
      <c r="E101" s="38"/>
      <c r="F101" s="48" t="s">
        <v>26</v>
      </c>
      <c r="G101" s="49">
        <f>G97+G99</f>
        <v>0</v>
      </c>
      <c r="H101" s="13"/>
    </row>
    <row r="102" spans="1:8">
      <c r="A102" s="10"/>
      <c r="H102" s="13"/>
    </row>
    <row r="103" spans="1:8">
      <c r="A103" s="10"/>
      <c r="H103" s="13"/>
    </row>
    <row r="104" spans="1:8">
      <c r="A104" s="10"/>
      <c r="H104" s="13"/>
    </row>
    <row r="105" spans="1:8" ht="15.75" thickBot="1">
      <c r="A105" s="17"/>
      <c r="B105" s="18"/>
      <c r="C105" s="18"/>
      <c r="D105" s="18"/>
      <c r="E105" s="18"/>
      <c r="F105" s="19"/>
      <c r="G105" s="18"/>
      <c r="H105" s="13"/>
    </row>
    <row r="106" spans="1:8">
      <c r="H106" s="13"/>
    </row>
    <row r="107" spans="1:8">
      <c r="A107" s="5"/>
      <c r="H107" s="13"/>
    </row>
    <row r="108" spans="1:8">
      <c r="A108" s="7"/>
      <c r="H108" s="13"/>
    </row>
    <row r="109" spans="1:8">
      <c r="A109" s="7"/>
      <c r="H109" s="67"/>
    </row>
    <row r="110" spans="1:8">
      <c r="A110" s="5"/>
      <c r="H110" s="95"/>
    </row>
    <row r="111" spans="1:8">
      <c r="A111" s="7"/>
      <c r="H111" s="69"/>
    </row>
    <row r="112" spans="1:8">
      <c r="A112" s="7"/>
      <c r="H112" s="69"/>
    </row>
    <row r="113" spans="1:8">
      <c r="A113" s="7"/>
      <c r="H113" s="69"/>
    </row>
    <row r="114" spans="1:8">
      <c r="A114" s="7"/>
      <c r="H114" s="69"/>
    </row>
    <row r="115" spans="1:8">
      <c r="A115" s="7"/>
      <c r="H115" s="69"/>
    </row>
    <row r="116" spans="1:8">
      <c r="H116" s="69"/>
    </row>
    <row r="117" spans="1:8">
      <c r="H117" s="69"/>
    </row>
    <row r="118" spans="1:8">
      <c r="H118" s="69"/>
    </row>
    <row r="119" spans="1:8">
      <c r="H119" s="69"/>
    </row>
    <row r="120" spans="1:8">
      <c r="H120" s="69"/>
    </row>
    <row r="121" spans="1:8">
      <c r="H121" s="69"/>
    </row>
    <row r="122" spans="1:8">
      <c r="H122" s="69"/>
    </row>
    <row r="123" spans="1:8">
      <c r="H123" s="69"/>
    </row>
    <row r="124" spans="1:8">
      <c r="H124" s="69"/>
    </row>
    <row r="125" spans="1:8">
      <c r="H125" s="69"/>
    </row>
    <row r="126" spans="1:8">
      <c r="H126" s="69"/>
    </row>
    <row r="127" spans="1:8">
      <c r="H127" s="69"/>
    </row>
    <row r="128" spans="1:8">
      <c r="H128" s="69"/>
    </row>
    <row r="129" spans="8:8">
      <c r="H129" s="69"/>
    </row>
    <row r="130" spans="8:8">
      <c r="H130" s="69"/>
    </row>
    <row r="131" spans="8:8">
      <c r="H131" s="69"/>
    </row>
    <row r="132" spans="8:8">
      <c r="H132" s="69"/>
    </row>
    <row r="133" spans="8:8">
      <c r="H133" s="69"/>
    </row>
    <row r="134" spans="8:8">
      <c r="H134" s="69"/>
    </row>
    <row r="135" spans="8:8">
      <c r="H135" s="69"/>
    </row>
    <row r="136" spans="8:8">
      <c r="H136" s="69"/>
    </row>
    <row r="137" spans="8:8">
      <c r="H137" s="69"/>
    </row>
    <row r="138" spans="8:8">
      <c r="H138" s="69"/>
    </row>
    <row r="139" spans="8:8">
      <c r="H139" s="69"/>
    </row>
    <row r="140" spans="8:8">
      <c r="H140" s="69"/>
    </row>
    <row r="141" spans="8:8">
      <c r="H141" s="69"/>
    </row>
    <row r="142" spans="8:8">
      <c r="H142" s="69"/>
    </row>
    <row r="143" spans="8:8">
      <c r="H143" s="69"/>
    </row>
    <row r="144" spans="8:8">
      <c r="H144" s="69"/>
    </row>
    <row r="145" spans="8:8">
      <c r="H145" s="69"/>
    </row>
    <row r="146" spans="8:8">
      <c r="H146" s="69"/>
    </row>
    <row r="147" spans="8:8">
      <c r="H147" s="69"/>
    </row>
    <row r="148" spans="8:8">
      <c r="H148" s="69"/>
    </row>
    <row r="149" spans="8:8">
      <c r="H149" s="69"/>
    </row>
    <row r="150" spans="8:8">
      <c r="H150" s="66"/>
    </row>
  </sheetData>
  <sheetProtection selectLockedCells="1"/>
  <mergeCells count="24">
    <mergeCell ref="E8:H13"/>
    <mergeCell ref="E27:G27"/>
    <mergeCell ref="E28:G41"/>
    <mergeCell ref="G1:H7"/>
    <mergeCell ref="H110:H111"/>
    <mergeCell ref="H112:H113"/>
    <mergeCell ref="H114:H115"/>
    <mergeCell ref="H116:H117"/>
    <mergeCell ref="H118:H119"/>
    <mergeCell ref="H120:H121"/>
    <mergeCell ref="H122:H123"/>
    <mergeCell ref="H124:H125"/>
    <mergeCell ref="H126:H127"/>
    <mergeCell ref="H128:H129"/>
    <mergeCell ref="H130:H131"/>
    <mergeCell ref="H142:H143"/>
    <mergeCell ref="H144:H145"/>
    <mergeCell ref="H146:H147"/>
    <mergeCell ref="H148:H149"/>
    <mergeCell ref="H132:H133"/>
    <mergeCell ref="H134:H135"/>
    <mergeCell ref="H136:H137"/>
    <mergeCell ref="H138:H139"/>
    <mergeCell ref="H140:H141"/>
  </mergeCells>
  <phoneticPr fontId="16" type="noConversion"/>
  <hyperlinks>
    <hyperlink ref="B21" r:id="rId1" xr:uid="{6F27B05B-19F0-414C-B7C9-FD8F4BFF2370}"/>
    <hyperlink ref="B41" r:id="rId2" xr:uid="{BDD62E54-F047-474F-BF18-0FF1410DA7A4}"/>
  </hyperlinks>
  <pageMargins left="0.25" right="0.25" top="0.75" bottom="0.75" header="0.3" footer="0.3"/>
  <pageSetup paperSize="9" scale="51" fitToHeight="0"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Orçamento-Proposta</vt:lpstr>
      <vt:lpstr>'Orçamento-Proposta'!Titulos_de_impressao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Orçamento</dc:title>
  <dc:subject>Orçamento</dc:subject>
  <dc:creator>Lucas Fernandes Silva</dc:creator>
  <cp:lastModifiedBy>Admin</cp:lastModifiedBy>
  <cp:revision>1</cp:revision>
  <cp:lastPrinted>2026-02-13T14:50:31Z</cp:lastPrinted>
  <dcterms:created xsi:type="dcterms:W3CDTF">2023-05-22T17:41:53Z</dcterms:created>
  <dcterms:modified xsi:type="dcterms:W3CDTF">2026-03-13T19:56:55Z</dcterms:modified>
  <cp:version>1.0</cp:version>
</cp:coreProperties>
</file>